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2015" windowHeight="10245"/>
  </bookViews>
  <sheets>
    <sheet name="Лист 1" sheetId="10" r:id="rId1"/>
  </sheets>
  <definedNames>
    <definedName name="_xlnm.Print_Area" localSheetId="0">'Лист 1'!$A$1:$N$13</definedName>
  </definedNames>
  <calcPr calcId="152511"/>
</workbook>
</file>

<file path=xl/calcChain.xml><?xml version="1.0" encoding="utf-8"?>
<calcChain xmlns="http://schemas.openxmlformats.org/spreadsheetml/2006/main">
  <c r="C10" i="10" l="1"/>
  <c r="N10" i="10" l="1"/>
  <c r="M10" i="10"/>
  <c r="L10" i="10"/>
  <c r="K10" i="10"/>
  <c r="J10" i="10"/>
  <c r="I10" i="10"/>
  <c r="H10" i="10"/>
  <c r="F10" i="10"/>
  <c r="E10" i="10"/>
  <c r="G10" i="10" l="1"/>
</calcChain>
</file>

<file path=xl/sharedStrings.xml><?xml version="1.0" encoding="utf-8"?>
<sst xmlns="http://schemas.openxmlformats.org/spreadsheetml/2006/main" count="20" uniqueCount="20">
  <si>
    <t>Адрес МКД</t>
  </si>
  <si>
    <t>ООО УК "Капиталстрой"</t>
  </si>
  <si>
    <t>(руб.и коп)</t>
  </si>
  <si>
    <t>ИНН/КПП 6144012858/614401001</t>
  </si>
  <si>
    <t>ВСЕГО ЗАТРАТ:</t>
  </si>
  <si>
    <r>
      <t xml:space="preserve">АНАЛИЗ   ПОСТУПЛЕНИЙ                                             ФАКТ к ПЛАНУ                 </t>
    </r>
    <r>
      <rPr>
        <sz val="9"/>
        <color theme="1"/>
        <rFont val="Calibri"/>
        <family val="2"/>
        <charset val="204"/>
        <scheme val="minor"/>
      </rPr>
      <t xml:space="preserve">  (-долг населения; + аванс населения)</t>
    </r>
  </si>
  <si>
    <t>ФАКТ поступления</t>
  </si>
  <si>
    <t>Отчет об использовании денежных средств, полученных по статье "Управление МКД"</t>
  </si>
  <si>
    <t>за 2017 год</t>
  </si>
  <si>
    <t>Жилая площадь дома м2</t>
  </si>
  <si>
    <t>Претензионная работа (формирование исков, госпошлина, выписки из Росреестра, БТИ, уведомления должникам, транспортные, канцелярские расходы и др.) и информационная работа с населением (объявления на стендах, сайтах и др.)</t>
  </si>
  <si>
    <t>Услуги по сборам платежей ( платежные агенты Почта, СБ, ОТП банк и т.п.). Содержание и обслуживание банковских р/счетов</t>
  </si>
  <si>
    <t>Услуги по начислению, доставке платежных документов, учету платежей, ведению эл.базы, сверке, выдаче справок, формированию отчетов, информирование населения о тарифах, канцтовары</t>
  </si>
  <si>
    <t>АУП управляющей организации. Работа по раскрытию информации УК оформл.стенда, обслуживание сайтах УК, Реформа ЖКХ, ГИС ЖКХ. Работа по ведению и хранению тех.документации на МКЖД, Протоколов решений собственников, Принятие и рассмотрение Жалоб, обращений. Лицензия ЖКХ, обучение персонала</t>
  </si>
  <si>
    <t>Аварийно-диспетчерское круглосуточное обслуживание (связь, з/пл+налоги, канцтовары и др)</t>
  </si>
  <si>
    <t>Первичный регистрационный учет (услуги паспортиста, прописка, перепрописка, справки и др)</t>
  </si>
  <si>
    <t>Организация учета потребления и контроля качества поставляемых услуг (съем показаний приборов учета КУ, обработка, передача сведений в РСО и др.)</t>
  </si>
  <si>
    <t>ПЛАН начисления текущие + сальдо входящее на начало периода</t>
  </si>
  <si>
    <t>Исп.Рубцова А.А.</t>
  </si>
  <si>
    <t>Бургустинская 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</si>
</sst>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_ ;\-#,##0.0\ 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Font="1"/>
    <xf numFmtId="0" fontId="9" fillId="0" borderId="0" xfId="0" applyFont="1" applyBorder="1"/>
    <xf numFmtId="165" fontId="1" fillId="0" borderId="0" xfId="0" applyNumberFormat="1" applyFont="1" applyBorder="1"/>
    <xf numFmtId="0" fontId="6" fillId="0" borderId="0" xfId="0" applyFont="1" applyAlignment="1">
      <alignment horizontal="center"/>
    </xf>
    <xf numFmtId="0" fontId="10" fillId="0" borderId="0" xfId="0" applyFont="1"/>
    <xf numFmtId="164" fontId="8" fillId="0" borderId="5" xfId="0" applyNumberFormat="1" applyFont="1" applyBorder="1"/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top" wrapText="1" shrinkToFit="1"/>
    </xf>
    <xf numFmtId="164" fontId="11" fillId="0" borderId="5" xfId="0" applyNumberFormat="1" applyFont="1" applyBorder="1"/>
    <xf numFmtId="9" fontId="11" fillId="0" borderId="5" xfId="1" applyFont="1" applyBorder="1"/>
    <xf numFmtId="0" fontId="3" fillId="0" borderId="2" xfId="0" applyFont="1" applyBorder="1" applyAlignment="1">
      <alignment horizontal="center" vertical="top" wrapText="1" shrinkToFit="1"/>
    </xf>
    <xf numFmtId="0" fontId="3" fillId="0" borderId="3" xfId="0" applyFont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top" wrapText="1" shrinkToFit="1"/>
    </xf>
    <xf numFmtId="0" fontId="4" fillId="0" borderId="5" xfId="0" applyFont="1" applyBorder="1" applyAlignment="1">
      <alignment horizontal="center" vertical="top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13.85546875" style="5" customWidth="1"/>
    <col min="2" max="2" width="9.42578125" customWidth="1"/>
    <col min="3" max="3" width="10.7109375" customWidth="1"/>
    <col min="4" max="4" width="11.140625" customWidth="1"/>
    <col min="5" max="5" width="12.140625" customWidth="1"/>
    <col min="6" max="6" width="5.7109375" customWidth="1"/>
    <col min="7" max="7" width="12.7109375" customWidth="1"/>
    <col min="8" max="8" width="16.140625" customWidth="1"/>
    <col min="9" max="9" width="17" customWidth="1"/>
    <col min="10" max="10" width="19.7109375" customWidth="1"/>
    <col min="11" max="11" width="17.28515625" customWidth="1"/>
    <col min="12" max="12" width="18.85546875" customWidth="1"/>
    <col min="13" max="13" width="13.28515625" customWidth="1"/>
    <col min="14" max="14" width="15.42578125" customWidth="1"/>
  </cols>
  <sheetData>
    <row r="1" spans="1:14" x14ac:dyDescent="0.25">
      <c r="A1" s="4" t="s">
        <v>1</v>
      </c>
    </row>
    <row r="2" spans="1:14" x14ac:dyDescent="0.25">
      <c r="A2" s="6" t="s">
        <v>3</v>
      </c>
    </row>
    <row r="4" spans="1:14" s="10" customFormat="1" ht="16.5" customHeight="1" x14ac:dyDescent="0.25">
      <c r="B4" s="17"/>
      <c r="C4" s="17"/>
      <c r="D4" s="17"/>
      <c r="F4" s="9" t="s">
        <v>7</v>
      </c>
      <c r="G4" s="17"/>
      <c r="H4" s="17"/>
      <c r="I4" s="17"/>
      <c r="J4" s="17"/>
      <c r="K4" s="17"/>
      <c r="L4" s="17"/>
      <c r="M4" s="17"/>
      <c r="N4" s="17"/>
    </row>
    <row r="5" spans="1:14" s="10" customFormat="1" ht="15.75" customHeight="1" x14ac:dyDescent="0.25">
      <c r="B5" s="17"/>
      <c r="C5" s="17"/>
      <c r="D5" s="17"/>
      <c r="E5" s="16" t="s">
        <v>8</v>
      </c>
      <c r="F5" s="15"/>
      <c r="G5" s="17"/>
      <c r="H5" s="17"/>
      <c r="I5" s="17"/>
      <c r="J5" s="17"/>
      <c r="K5" s="17"/>
      <c r="L5" s="17"/>
      <c r="M5" s="17"/>
      <c r="N5" s="17"/>
    </row>
    <row r="6" spans="1:14" x14ac:dyDescent="0.25">
      <c r="N6" s="14" t="s">
        <v>2</v>
      </c>
    </row>
    <row r="7" spans="1:14" s="2" customFormat="1" ht="17.25" customHeight="1" x14ac:dyDescent="0.2">
      <c r="A7" s="25" t="s">
        <v>0</v>
      </c>
      <c r="B7" s="25" t="s">
        <v>9</v>
      </c>
      <c r="C7" s="26" t="s">
        <v>17</v>
      </c>
      <c r="D7" s="26" t="s">
        <v>6</v>
      </c>
      <c r="E7" s="28" t="s">
        <v>5</v>
      </c>
      <c r="F7" s="29"/>
      <c r="G7" s="26" t="s">
        <v>4</v>
      </c>
      <c r="H7" s="21"/>
      <c r="I7" s="22"/>
      <c r="J7" s="22"/>
      <c r="K7" s="22"/>
      <c r="L7" s="22"/>
      <c r="M7" s="22"/>
      <c r="N7" s="22"/>
    </row>
    <row r="8" spans="1:14" s="1" customFormat="1" ht="247.5" customHeight="1" x14ac:dyDescent="0.2">
      <c r="A8" s="25"/>
      <c r="B8" s="25"/>
      <c r="C8" s="27"/>
      <c r="D8" s="27"/>
      <c r="E8" s="30"/>
      <c r="F8" s="31"/>
      <c r="G8" s="27"/>
      <c r="H8" s="18" t="s">
        <v>11</v>
      </c>
      <c r="I8" s="18" t="s">
        <v>12</v>
      </c>
      <c r="J8" s="18" t="s">
        <v>13</v>
      </c>
      <c r="K8" s="18" t="s">
        <v>14</v>
      </c>
      <c r="L8" s="18" t="s">
        <v>10</v>
      </c>
      <c r="M8" s="18" t="s">
        <v>15</v>
      </c>
      <c r="N8" s="18" t="s">
        <v>16</v>
      </c>
    </row>
    <row r="9" spans="1:14" s="3" customFormat="1" ht="15.75" thickBot="1" x14ac:dyDescent="0.3">
      <c r="A9" s="12">
        <v>1</v>
      </c>
      <c r="B9" s="13">
        <v>2</v>
      </c>
      <c r="C9" s="13">
        <v>3</v>
      </c>
      <c r="D9" s="13">
        <v>4</v>
      </c>
      <c r="E9" s="23">
        <v>5</v>
      </c>
      <c r="F9" s="24"/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</row>
    <row r="10" spans="1:14" ht="53.25" customHeight="1" thickTop="1" x14ac:dyDescent="0.25">
      <c r="A10" s="32" t="s">
        <v>19</v>
      </c>
      <c r="B10" s="11">
        <v>1702.4</v>
      </c>
      <c r="C10" s="11">
        <f>10346.19+83107.87</f>
        <v>93454.06</v>
      </c>
      <c r="D10" s="11">
        <v>73900.44</v>
      </c>
      <c r="E10" s="19">
        <f>D10-C10</f>
        <v>-19553.619999999995</v>
      </c>
      <c r="F10" s="20">
        <f t="shared" ref="F10" si="0">D10/C10</f>
        <v>0.79076757071870396</v>
      </c>
      <c r="G10" s="11">
        <f>H10+I10+J10+K10+L10+M10+N10</f>
        <v>93454.06</v>
      </c>
      <c r="H10" s="11">
        <f>C10*4%</f>
        <v>3738.1624000000002</v>
      </c>
      <c r="I10" s="11">
        <f>C10*9%</f>
        <v>8410.8653999999988</v>
      </c>
      <c r="J10" s="11">
        <f>C10*63%</f>
        <v>58876.057800000002</v>
      </c>
      <c r="K10" s="11">
        <f>C10*7%</f>
        <v>6541.7842000000001</v>
      </c>
      <c r="L10" s="11">
        <f>C10*7%</f>
        <v>6541.7842000000001</v>
      </c>
      <c r="M10" s="11">
        <f>C10*8%</f>
        <v>7476.3248000000003</v>
      </c>
      <c r="N10" s="11">
        <f>C10*2%</f>
        <v>1869.0812000000001</v>
      </c>
    </row>
    <row r="11" spans="1:14" s="4" customFormat="1" ht="15.7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3" spans="1:14" x14ac:dyDescent="0.25">
      <c r="A13" s="5" t="s">
        <v>18</v>
      </c>
    </row>
  </sheetData>
  <mergeCells count="8">
    <mergeCell ref="H7:N7"/>
    <mergeCell ref="E9:F9"/>
    <mergeCell ref="A7:A8"/>
    <mergeCell ref="B7:B8"/>
    <mergeCell ref="C7:C8"/>
    <mergeCell ref="D7:D8"/>
    <mergeCell ref="E7:F8"/>
    <mergeCell ref="G7:G8"/>
  </mergeCells>
  <pageMargins left="0.19685039370078741" right="0.15748031496062992" top="0.15748031496062992" bottom="0.23622047244094491" header="0.31496062992125984" footer="0.31496062992125984"/>
  <pageSetup paperSize="9" scale="7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2018-11-07T12:01:10Z</dcterms:modified>
</cp:coreProperties>
</file>