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9075" activeTab="0"/>
  </bookViews>
  <sheets>
    <sheet name="Тарифы" sheetId="1" r:id="rId1"/>
    <sheet name="ДПР" sheetId="2" r:id="rId2"/>
  </sheets>
  <definedNames>
    <definedName name="_xlnm.Print_Area" localSheetId="1">'ДПР'!$A$1:$O$123</definedName>
    <definedName name="_xlnm.Print_Area" localSheetId="0">'Тарифы'!$A$1:$F$161</definedName>
  </definedNames>
  <calcPr fullCalcOnLoad="1"/>
</workbook>
</file>

<file path=xl/sharedStrings.xml><?xml version="1.0" encoding="utf-8"?>
<sst xmlns="http://schemas.openxmlformats.org/spreadsheetml/2006/main" count="542" uniqueCount="72">
  <si>
    <t>№  п/п</t>
  </si>
  <si>
    <t>к постановлению Региональной</t>
  </si>
  <si>
    <t>Наименование регулируемой организации</t>
  </si>
  <si>
    <t>вид тарифа</t>
  </si>
  <si>
    <t>год</t>
  </si>
  <si>
    <t>вода</t>
  </si>
  <si>
    <t>на период с 1 января по 30 июня</t>
  </si>
  <si>
    <t>для потребителей, в случае отсутствия дифференциации тарифов по схеме подключения</t>
  </si>
  <si>
    <t>службы по тарифам Ростовской области</t>
  </si>
  <si>
    <t>на период с 1 июля по 31 декабря</t>
  </si>
  <si>
    <t>одноставочный, руб./Гкал</t>
  </si>
  <si>
    <t>Приложение № 1</t>
  </si>
  <si>
    <t>управления тарифного регулирования отраслей ТЭК</t>
  </si>
  <si>
    <t>И.А. Остаркова</t>
  </si>
  <si>
    <t>Долгосрочные параметры регулирования, устанавливаемые на долгосрочный период регулирования для формирования тарифов с использованием метода индексации установленных тарифов</t>
  </si>
  <si>
    <t>№
п/п</t>
  </si>
  <si>
    <t>Наименование регулируемой 
организации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</si>
  <si>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</si>
  <si>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</si>
  <si>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</si>
  <si>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</si>
  <si>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Уровень надежности теплоснабжения *</t>
  </si>
  <si>
    <t>Показатели энергосбережения и энергетической эффективности **</t>
  </si>
  <si>
    <t>Реализация программ в области энергосбережения и повышения энергетической эффективности **</t>
  </si>
  <si>
    <t>Динамика изменения расходов на топливо ***</t>
  </si>
  <si>
    <t>удельный расход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</si>
  <si>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</si>
  <si>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энергии, теплоносителя по тепловым сетям</t>
  </si>
  <si>
    <t>тыс. руб.</t>
  </si>
  <si>
    <t>%</t>
  </si>
  <si>
    <t>Вид топлива</t>
  </si>
  <si>
    <t>кг.у.т./ Гкал</t>
  </si>
  <si>
    <t>Гкал/ кв.м</t>
  </si>
  <si>
    <t>тонн/м2</t>
  </si>
  <si>
    <t>Гкал</t>
  </si>
  <si>
    <t>х</t>
  </si>
  <si>
    <t>газ</t>
  </si>
  <si>
    <t>*Уровень надежности теплоснабжения (фактические значения показателей надежности и качества, определенные за год, предшествующий году установления тарифов на первый год долгосрочного периода регулирования, а также плановые значения показателей надежности и качества на каждый год долгосрочного периода регулирования).</t>
  </si>
  <si>
    <t>**Заполняется в случае, если в отношении регулируемой организации утверждена программа в области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эффективности.</t>
  </si>
  <si>
    <t>***Заполняется в случае, если орган регулирования применяет понижающий коэффициент на переходный период в соответствии с Правилами распределения расхода топлива.</t>
  </si>
  <si>
    <t>Региональной службы по тарифам Ростовской области</t>
  </si>
  <si>
    <t>Начальник отдела регулирования тарифов ТЭК</t>
  </si>
  <si>
    <t>население (тарифы указываются с учетом НДС)*</t>
  </si>
  <si>
    <t>(*)  - выделяется в целях реализации пункта 6 статьи 168 Налогового кодекса Российской Федерации (часть вторая).</t>
  </si>
  <si>
    <t>Приложение № 2</t>
  </si>
  <si>
    <t>уголь</t>
  </si>
  <si>
    <t>МУНИЦИПАЛЬНОЕ ОБРАЗОВАНИЕ «АКСАЙСКИЙ РАЙОН»</t>
  </si>
  <si>
    <t>МУНИЦИПАЛЬНОЕ ОБРАЗОВАНИЕ «ГОРОД БАТАЙСК»</t>
  </si>
  <si>
    <t>МУНИЦИПАЛЬНОЕ ОБРАЗОВАНИЕ «БЕЛОКАЛИТВИНСКИЙ РАЙОН»</t>
  </si>
  <si>
    <t xml:space="preserve">АО «Донэнерго», филиал  «Тепловые сети», Белокалитвинский район тепловых сетей </t>
  </si>
  <si>
    <t>МУНИЦИПАЛЬНОЕ ОБРАЗОВАНИЕ «ГОРОД ГУКОВО»</t>
  </si>
  <si>
    <t xml:space="preserve">АО «Донэнерго», филиал  «Тепловые сети», Гуковский район тепловых сетей </t>
  </si>
  <si>
    <t>МУНИЦИПАЛЬНОЕ ОБРАЗОВАНИЕ «ГОРОД ДОНЕЦК»</t>
  </si>
  <si>
    <t xml:space="preserve">АО «Донэнерго», филиал  «Тепловые сети», Донецкий район тепловых сетей </t>
  </si>
  <si>
    <t>МУНИЦИПАЛЬНОЕ ОБРАЗОВАНИЕ «ГОРОД ЗВЕРЕВО»</t>
  </si>
  <si>
    <t xml:space="preserve">АО «Донэнерго», филиал  «Тепловые сети», Зверевский район тепловых сетей </t>
  </si>
  <si>
    <t xml:space="preserve">МУНИЦИПАЛЬНОЕ ОБРАЗОВАНИЕ «КАМЕНСКИЙ РАЙОН» </t>
  </si>
  <si>
    <t xml:space="preserve">АО «Донэнерго», филиал  «Тепловые сети», Каменский район тепловых сетей </t>
  </si>
  <si>
    <t xml:space="preserve">АО «Донэнерго», филиал  «Тепловые сети», Миллеровский район тепловых сетей </t>
  </si>
  <si>
    <t xml:space="preserve">АО «Донэнерго», филиал  «Тепловые сети», Цимлянский район тепловых сетей </t>
  </si>
  <si>
    <t xml:space="preserve">АО «Донэнерго», филиал  «Тепловые сети», Сальский район тепловых сетей </t>
  </si>
  <si>
    <t xml:space="preserve">АО «Донэнерго», филиал  «Тепловые сети», Шахтинский район тепловых сетей </t>
  </si>
  <si>
    <t xml:space="preserve">АО «Донэнерго», филиал  «Тепловые сети», Аксайский район тепловых сетей </t>
  </si>
  <si>
    <t xml:space="preserve">АО «Донэнерго», филиал  «Тепловые сети», Батайский район тепловых сетей </t>
  </si>
  <si>
    <t>Тарифы на тепловую энергию, поставляемую АО «Донэнерго» (ИНН 6163089292), потребителям, 
другим теплоснабжающим организациям Ростовской области, на 2019-2023 годы</t>
  </si>
  <si>
    <t>м3</t>
  </si>
  <si>
    <t xml:space="preserve"> от 20.12.2018 № 85/9</t>
  </si>
  <si>
    <t xml:space="preserve"> от 20.12..2018 № 85/9</t>
  </si>
  <si>
    <t xml:space="preserve">МУНИЦИПАЛЬНОЕ ОБРАЗОВАНИЕ «ЦИМЛЯНСКИЙ РАЙОН» </t>
  </si>
  <si>
    <t xml:space="preserve">МУНИЦИПАЛЬНОЕ ОБРАЗОВАНИЕ «САЛЬСКИЙ РАЙОН» </t>
  </si>
  <si>
    <t xml:space="preserve">МУНИЦИПАЛЬНОЕ ОБРАЗОВАНИЕ «МИЛЛЕРОВСКИЙ РАЙОН» </t>
  </si>
  <si>
    <t xml:space="preserve">МУНИЦИПАЛЬНОЕ ОБРАЗОВАНИЕ «ГОРОД ШАХТЫ» 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</si>
</sst>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_-* #,##0.00[$€-1]_-;\-* #,##0.00[$€-1]_-;_-* &quot;-&quot;??[$€-1]_-"/>
    <numFmt numFmtId="178" formatCode="0.0%"/>
    <numFmt numFmtId="179" formatCode="0.0%_);\(0.0%\)"/>
    <numFmt numFmtId="180" formatCode="#,##0_);[Red]\(#,##0\)"/>
    <numFmt numFmtId="181" formatCode="#,##0;\(#,##0\)"/>
    <numFmt numFmtId="182" formatCode="_-* #,##0.00\ _$_-;\-* #,##0.00\ _$_-;_-* &quot;-&quot;??\ _$_-;_-@_-"/>
    <numFmt numFmtId="183" formatCode="#.##0\.00"/>
    <numFmt numFmtId="184" formatCode="#\.00"/>
    <numFmt numFmtId="185" formatCode="\$#\.00"/>
    <numFmt numFmtId="186" formatCode="#\."/>
    <numFmt numFmtId="187" formatCode="General_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.000[$р.-419];\-#,##0.000[$р.-419]"/>
    <numFmt numFmtId="192" formatCode="_-* #,##0.0\ _$_-;\-* #,##0.0\ _$_-;_-* &quot;-&quot;??\ _$_-;_-@_-"/>
    <numFmt numFmtId="193" formatCode="0.0"/>
    <numFmt numFmtId="194" formatCode="#,##0.0_);\(#,##0.0\)"/>
    <numFmt numFmtId="195" formatCode="#,##0_ ;[Red]\-#,##0\ "/>
    <numFmt numFmtId="196" formatCode="#,##0_);[Blue]\(#,##0\)"/>
    <numFmt numFmtId="197" formatCode="_-* #,##0_-;\-* #,##0_-;_-* &quot;-&quot;_-;_-@_-"/>
    <numFmt numFmtId="198" formatCode="_-* #,##0.00_-;\-* #,##0.00_-;_-* &quot;-&quot;??_-;_-@_-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_-* #,##0_đ_._-;\-* #,##0_đ_._-;_-* &quot;-&quot;_đ_._-;_-@_-"/>
    <numFmt numFmtId="205" formatCode="_-* #,##0.00_đ_._-;\-* #,##0.00_đ_._-;_-* &quot;-&quot;??_đ_._-;_-@_-"/>
    <numFmt numFmtId="206" formatCode="\(#,##0.0\)"/>
    <numFmt numFmtId="207" formatCode="#,##0\ &quot;?.&quot;;\-#,##0\ &quot;?.&quot;"/>
    <numFmt numFmtId="208" formatCode="#,##0______;;&quot;------------      &quot;"/>
    <numFmt numFmtId="209" formatCode="#,##0.000_ ;\-#,##0.000\ "/>
    <numFmt numFmtId="210" formatCode="#,##0.00_ ;[Red]\-#,##0.00\ "/>
    <numFmt numFmtId="211" formatCode="#,##0.000"/>
    <numFmt numFmtId="212" formatCode="#,##0.0"/>
    <numFmt numFmtId="213" formatCode="0.00000"/>
    <numFmt numFmtId="214" formatCode="0.0000"/>
  </numFmts>
  <fonts count="143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1"/>
      <color indexed="12"/>
      <name val="Calibri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14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177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178" fontId="17" fillId="0" borderId="0">
      <alignment vertical="top"/>
      <protection/>
    </xf>
    <xf numFmtId="178" fontId="18" fillId="0" borderId="0">
      <alignment vertical="top"/>
      <protection/>
    </xf>
    <xf numFmtId="179" fontId="18" fillId="2" borderId="0">
      <alignment vertical="top"/>
      <protection/>
    </xf>
    <xf numFmtId="178" fontId="18" fillId="3" borderId="0">
      <alignment vertical="top"/>
      <protection/>
    </xf>
    <xf numFmtId="40" fontId="19" fillId="0" borderId="0" applyFont="0" applyFill="0" applyBorder="0" applyAlignment="0" applyProtection="0"/>
    <xf numFmtId="0" fontId="20" fillId="0" borderId="0">
      <alignment/>
      <protection/>
    </xf>
    <xf numFmtId="0" fontId="15" fillId="0" borderId="0">
      <alignment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1" fontId="16" fillId="4" borderId="1">
      <alignment wrapText="1"/>
      <protection locked="0"/>
    </xf>
    <xf numFmtId="181" fontId="16" fillId="4" borderId="1">
      <alignment wrapText="1"/>
      <protection locked="0"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82" fontId="0" fillId="0" borderId="0" applyFont="0" applyFill="0" applyBorder="0" applyAlignment="0" applyProtection="0"/>
    <xf numFmtId="183" fontId="21" fillId="0" borderId="0">
      <alignment/>
      <protection locked="0"/>
    </xf>
    <xf numFmtId="184" fontId="21" fillId="0" borderId="0">
      <alignment/>
      <protection locked="0"/>
    </xf>
    <xf numFmtId="183" fontId="21" fillId="0" borderId="0">
      <alignment/>
      <protection locked="0"/>
    </xf>
    <xf numFmtId="184" fontId="21" fillId="0" borderId="0">
      <alignment/>
      <protection locked="0"/>
    </xf>
    <xf numFmtId="185" fontId="21" fillId="0" borderId="0">
      <alignment/>
      <protection locked="0"/>
    </xf>
    <xf numFmtId="186" fontId="21" fillId="0" borderId="2">
      <alignment/>
      <protection locked="0"/>
    </xf>
    <xf numFmtId="186" fontId="22" fillId="0" borderId="0">
      <alignment/>
      <protection locked="0"/>
    </xf>
    <xf numFmtId="186" fontId="22" fillId="0" borderId="0">
      <alignment/>
      <protection locked="0"/>
    </xf>
    <xf numFmtId="186" fontId="21" fillId="0" borderId="2">
      <alignment/>
      <protection locked="0"/>
    </xf>
    <xf numFmtId="0" fontId="23" fillId="5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32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3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32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3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32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32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32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32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32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3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32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32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33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33" fillId="2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33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33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33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33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0" borderId="0">
      <alignment/>
      <protection/>
    </xf>
    <xf numFmtId="187" fontId="0" fillId="0" borderId="3">
      <alignment/>
      <protection locked="0"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0" fillId="13" borderId="0" applyNumberFormat="0" applyBorder="0" applyAlignment="0">
      <protection locked="0"/>
    </xf>
    <xf numFmtId="10" fontId="28" fillId="0" borderId="0" applyNumberFormat="0" applyFill="0" applyBorder="0" applyAlignment="0">
      <protection/>
    </xf>
    <xf numFmtId="0" fontId="4" fillId="0" borderId="0">
      <alignment/>
      <protection/>
    </xf>
    <xf numFmtId="0" fontId="29" fillId="2" borderId="4" applyNumberFormat="0" applyAlignment="0" applyProtection="0"/>
    <xf numFmtId="0" fontId="30" fillId="0" borderId="4" applyNumberFormat="0" applyAlignment="0">
      <protection locked="0"/>
    </xf>
    <xf numFmtId="0" fontId="31" fillId="29" borderId="5" applyNumberFormat="0" applyAlignment="0" applyProtection="0"/>
    <xf numFmtId="0" fontId="32" fillId="0" borderId="6">
      <alignment horizontal="left" vertical="center"/>
      <protection/>
    </xf>
    <xf numFmtId="41" fontId="16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34" fillId="0" borderId="0" applyFont="0" applyFill="0" applyBorder="0" applyAlignment="0" applyProtection="0"/>
    <xf numFmtId="187" fontId="35" fillId="9" borderId="3">
      <alignment/>
      <protection/>
    </xf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4" fontId="1" fillId="0" borderId="0">
      <alignment vertical="top"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7" applyNumberFormat="0" applyFont="0" applyFill="0" applyAlignment="0" applyProtection="0"/>
    <xf numFmtId="0" fontId="36" fillId="0" borderId="0" applyNumberFormat="0" applyFill="0" applyBorder="0" applyAlignment="0" applyProtection="0"/>
    <xf numFmtId="180" fontId="37" fillId="0" borderId="0">
      <alignment vertical="top"/>
      <protection/>
    </xf>
    <xf numFmtId="38" fontId="37" fillId="0" borderId="0">
      <alignment vertical="top"/>
      <protection/>
    </xf>
    <xf numFmtId="38" fontId="37" fillId="0" borderId="0">
      <alignment vertical="top"/>
      <protection/>
    </xf>
    <xf numFmtId="177" fontId="1" fillId="0" borderId="0" applyFont="0" applyFill="0" applyBorder="0" applyAlignment="0" applyProtection="0"/>
    <xf numFmtId="37" fontId="16" fillId="0" borderId="0">
      <alignment/>
      <protection/>
    </xf>
    <xf numFmtId="0" fontId="38" fillId="0" borderId="0" applyNumberFormat="0" applyFill="0" applyBorder="0" applyAlignment="0" applyProtection="0"/>
    <xf numFmtId="193" fontId="39" fillId="0" borderId="0" applyFill="0" applyBorder="0" applyAlignment="0" applyProtection="0"/>
    <xf numFmtId="193" fontId="17" fillId="0" borderId="0" applyFill="0" applyBorder="0" applyAlignment="0" applyProtection="0"/>
    <xf numFmtId="193" fontId="40" fillId="0" borderId="0" applyFill="0" applyBorder="0" applyAlignment="0" applyProtection="0"/>
    <xf numFmtId="193" fontId="41" fillId="0" borderId="0" applyFill="0" applyBorder="0" applyAlignment="0" applyProtection="0"/>
    <xf numFmtId="193" fontId="42" fillId="0" borderId="0" applyFill="0" applyBorder="0" applyAlignment="0" applyProtection="0"/>
    <xf numFmtId="193" fontId="43" fillId="0" borderId="0" applyFill="0" applyBorder="0" applyAlignment="0" applyProtection="0"/>
    <xf numFmtId="193" fontId="44" fillId="0" borderId="0" applyFill="0" applyBorder="0" applyAlignment="0" applyProtection="0"/>
    <xf numFmtId="2" fontId="34" fillId="0" borderId="0" applyFont="0" applyFill="0" applyBorder="0" applyAlignment="0" applyProtection="0"/>
    <xf numFmtId="0" fontId="45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0" borderId="0" applyFill="0" applyBorder="0" applyProtection="0">
      <alignment horizontal="left"/>
    </xf>
    <xf numFmtId="0" fontId="47" fillId="3" borderId="0" applyNumberFormat="0" applyBorder="0" applyAlignment="0" applyProtection="0"/>
    <xf numFmtId="178" fontId="16" fillId="3" borderId="6" applyNumberFormat="0" applyFont="0" applyBorder="0" applyAlignment="0" applyProtection="0"/>
    <xf numFmtId="0" fontId="33" fillId="0" borderId="0" applyFont="0" applyFill="0" applyBorder="0" applyAlignment="0" applyProtection="0"/>
    <xf numFmtId="194" fontId="48" fillId="3" borderId="0" applyNumberFormat="0" applyFont="0" applyAlignment="0">
      <protection/>
    </xf>
    <xf numFmtId="0" fontId="49" fillId="0" borderId="0" applyProtection="0">
      <alignment horizontal="right"/>
    </xf>
    <xf numFmtId="0" fontId="30" fillId="2" borderId="4" applyNumberFormat="0" applyAlignment="0">
      <protection/>
    </xf>
    <xf numFmtId="0" fontId="50" fillId="0" borderId="0">
      <alignment vertical="top"/>
      <protection/>
    </xf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2" fontId="54" fillId="30" borderId="0" applyAlignment="0">
      <protection locked="0"/>
    </xf>
    <xf numFmtId="180" fontId="55" fillId="0" borderId="0">
      <alignment vertical="top"/>
      <protection/>
    </xf>
    <xf numFmtId="38" fontId="55" fillId="0" borderId="0">
      <alignment vertical="top"/>
      <protection/>
    </xf>
    <xf numFmtId="38" fontId="55" fillId="0" borderId="0">
      <alignment vertical="top"/>
      <protection/>
    </xf>
    <xf numFmtId="0" fontId="5" fillId="0" borderId="0" applyNumberFormat="0" applyFill="0" applyBorder="0" applyAlignment="0" applyProtection="0"/>
    <xf numFmtId="187" fontId="45" fillId="0" borderId="0">
      <alignment/>
      <protection/>
    </xf>
    <xf numFmtId="0" fontId="16" fillId="0" borderId="0">
      <alignment/>
      <protection/>
    </xf>
    <xf numFmtId="0" fontId="56" fillId="0" borderId="0" applyNumberFormat="0" applyFill="0" applyBorder="0" applyAlignment="0" applyProtection="0"/>
    <xf numFmtId="195" fontId="57" fillId="0" borderId="6">
      <alignment horizontal="center" vertical="center" wrapText="1"/>
      <protection/>
    </xf>
    <xf numFmtId="0" fontId="58" fillId="10" borderId="4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180" fontId="18" fillId="0" borderId="0">
      <alignment vertical="top"/>
      <protection/>
    </xf>
    <xf numFmtId="180" fontId="18" fillId="2" borderId="0">
      <alignment vertical="top"/>
      <protection/>
    </xf>
    <xf numFmtId="38" fontId="18" fillId="2" borderId="0">
      <alignment vertical="top"/>
      <protection/>
    </xf>
    <xf numFmtId="38" fontId="18" fillId="2" borderId="0">
      <alignment vertical="top"/>
      <protection/>
    </xf>
    <xf numFmtId="38" fontId="18" fillId="0" borderId="0">
      <alignment vertical="top"/>
      <protection/>
    </xf>
    <xf numFmtId="196" fontId="18" fillId="3" borderId="0">
      <alignment vertical="top"/>
      <protection/>
    </xf>
    <xf numFmtId="38" fontId="18" fillId="0" borderId="0">
      <alignment vertical="top"/>
      <protection/>
    </xf>
    <xf numFmtId="0" fontId="60" fillId="0" borderId="11" applyNumberFormat="0" applyFill="0" applyAlignment="0" applyProtection="0"/>
    <xf numFmtId="197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197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199" fontId="62" fillId="0" borderId="6">
      <alignment horizontal="right"/>
      <protection locked="0"/>
    </xf>
    <xf numFmtId="200" fontId="61" fillId="0" borderId="0" applyFont="0" applyFill="0" applyBorder="0" applyAlignment="0" applyProtection="0"/>
    <xf numFmtId="201" fontId="61" fillId="0" borderId="0" applyFont="0" applyFill="0" applyBorder="0" applyAlignment="0" applyProtection="0"/>
    <xf numFmtId="200" fontId="61" fillId="0" borderId="0" applyFont="0" applyFill="0" applyBorder="0" applyAlignment="0" applyProtection="0"/>
    <xf numFmtId="201" fontId="6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0" fontId="33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63" fillId="4" borderId="0" applyNumberFormat="0" applyBorder="0" applyAlignment="0" applyProtection="0"/>
    <xf numFmtId="0" fontId="23" fillId="0" borderId="13">
      <alignment/>
      <protection/>
    </xf>
    <xf numFmtId="0" fontId="64" fillId="0" borderId="0" applyNumberFormat="0" applyFill="0" applyBorder="0" applyAlignment="0" applyProtection="0"/>
    <xf numFmtId="202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  <protection/>
    </xf>
    <xf numFmtId="0" fontId="0" fillId="0" borderId="0">
      <alignment/>
      <protection/>
    </xf>
    <xf numFmtId="0" fontId="66" fillId="0" borderId="0">
      <alignment/>
      <protection/>
    </xf>
    <xf numFmtId="0" fontId="33" fillId="0" borderId="0" applyFill="0" applyBorder="0" applyProtection="0">
      <alignment vertical="center"/>
    </xf>
    <xf numFmtId="0" fontId="6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68" fillId="31" borderId="14" applyNumberFormat="0" applyFont="0" applyAlignment="0" applyProtection="0"/>
    <xf numFmtId="203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6" fillId="0" borderId="0">
      <alignment/>
      <protection/>
    </xf>
    <xf numFmtId="206" fontId="16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69" fillId="2" borderId="15" applyNumberFormat="0" applyAlignment="0" applyProtection="0"/>
    <xf numFmtId="1" fontId="70" fillId="0" borderId="0" applyProtection="0">
      <alignment horizontal="right" vertical="center"/>
    </xf>
    <xf numFmtId="49" fontId="71" fillId="0" borderId="16" applyFill="0" applyProtection="0">
      <alignment vertical="center"/>
    </xf>
    <xf numFmtId="9" fontId="16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37" fontId="72" fillId="4" borderId="17">
      <alignment/>
      <protection/>
    </xf>
    <xf numFmtId="37" fontId="72" fillId="4" borderId="17">
      <alignment/>
      <protection/>
    </xf>
    <xf numFmtId="0" fontId="66" fillId="0" borderId="0" applyNumberFormat="0">
      <alignment horizontal="left"/>
      <protection/>
    </xf>
    <xf numFmtId="208" fontId="73" fillId="0" borderId="18" applyBorder="0">
      <alignment horizontal="right"/>
      <protection locked="0"/>
    </xf>
    <xf numFmtId="49" fontId="74" fillId="0" borderId="6" applyNumberFormat="0">
      <alignment horizontal="left" vertical="center"/>
      <protection/>
    </xf>
    <xf numFmtId="0" fontId="75" fillId="0" borderId="19">
      <alignment vertical="center"/>
      <protection/>
    </xf>
    <xf numFmtId="4" fontId="76" fillId="4" borderId="15" applyNumberFormat="0" applyProtection="0">
      <alignment vertical="center"/>
    </xf>
    <xf numFmtId="4" fontId="77" fillId="4" borderId="15" applyNumberFormat="0" applyProtection="0">
      <alignment vertical="center"/>
    </xf>
    <xf numFmtId="4" fontId="76" fillId="4" borderId="15" applyNumberFormat="0" applyProtection="0">
      <alignment horizontal="left" vertical="center" indent="1"/>
    </xf>
    <xf numFmtId="4" fontId="76" fillId="4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4" fontId="76" fillId="7" borderId="15" applyNumberFormat="0" applyProtection="0">
      <alignment horizontal="right" vertical="center"/>
    </xf>
    <xf numFmtId="4" fontId="76" fillId="14" borderId="15" applyNumberFormat="0" applyProtection="0">
      <alignment horizontal="right" vertical="center"/>
    </xf>
    <xf numFmtId="4" fontId="76" fillId="26" borderId="15" applyNumberFormat="0" applyProtection="0">
      <alignment horizontal="right" vertical="center"/>
    </xf>
    <xf numFmtId="4" fontId="76" fillId="16" borderId="15" applyNumberFormat="0" applyProtection="0">
      <alignment horizontal="right" vertical="center"/>
    </xf>
    <xf numFmtId="4" fontId="76" fillId="22" borderId="15" applyNumberFormat="0" applyProtection="0">
      <alignment horizontal="right" vertical="center"/>
    </xf>
    <xf numFmtId="4" fontId="76" fillId="28" borderId="15" applyNumberFormat="0" applyProtection="0">
      <alignment horizontal="right" vertical="center"/>
    </xf>
    <xf numFmtId="4" fontId="76" fillId="27" borderId="15" applyNumberFormat="0" applyProtection="0">
      <alignment horizontal="right" vertical="center"/>
    </xf>
    <xf numFmtId="4" fontId="76" fillId="32" borderId="15" applyNumberFormat="0" applyProtection="0">
      <alignment horizontal="right" vertical="center"/>
    </xf>
    <xf numFmtId="4" fontId="76" fillId="15" borderId="15" applyNumberFormat="0" applyProtection="0">
      <alignment horizontal="right" vertical="center"/>
    </xf>
    <xf numFmtId="4" fontId="78" fillId="33" borderId="15" applyNumberFormat="0" applyProtection="0">
      <alignment horizontal="left" vertical="center" indent="1"/>
    </xf>
    <xf numFmtId="4" fontId="76" fillId="34" borderId="20" applyNumberFormat="0" applyProtection="0">
      <alignment horizontal="left" vertical="center" indent="1"/>
    </xf>
    <xf numFmtId="4" fontId="79" fillId="35" borderId="0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4" fontId="76" fillId="34" borderId="15" applyNumberFormat="0" applyProtection="0">
      <alignment horizontal="left" vertical="center" indent="1"/>
    </xf>
    <xf numFmtId="4" fontId="7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76" fillId="31" borderId="15" applyNumberFormat="0" applyProtection="0">
      <alignment vertical="center"/>
    </xf>
    <xf numFmtId="4" fontId="77" fillId="31" borderId="15" applyNumberFormat="0" applyProtection="0">
      <alignment vertical="center"/>
    </xf>
    <xf numFmtId="4" fontId="76" fillId="31" borderId="15" applyNumberFormat="0" applyProtection="0">
      <alignment horizontal="left" vertical="center" indent="1"/>
    </xf>
    <xf numFmtId="4" fontId="76" fillId="31" borderId="15" applyNumberFormat="0" applyProtection="0">
      <alignment horizontal="left" vertical="center" indent="1"/>
    </xf>
    <xf numFmtId="4" fontId="76" fillId="34" borderId="15" applyNumberFormat="0" applyProtection="0">
      <alignment horizontal="right" vertical="center"/>
    </xf>
    <xf numFmtId="4" fontId="77" fillId="34" borderId="15" applyNumberFormat="0" applyProtection="0">
      <alignment horizontal="right" vertical="center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80" fillId="0" borderId="0">
      <alignment/>
      <protection/>
    </xf>
    <xf numFmtId="4" fontId="81" fillId="34" borderId="15" applyNumberFormat="0" applyProtection="0">
      <alignment horizontal="right" vertical="center"/>
    </xf>
    <xf numFmtId="0" fontId="1" fillId="0" borderId="0">
      <alignment horizontal="left" vertical="center" wrapText="1"/>
      <protection/>
    </xf>
    <xf numFmtId="0" fontId="16" fillId="0" borderId="0">
      <alignment/>
      <protection/>
    </xf>
    <xf numFmtId="0" fontId="15" fillId="0" borderId="0">
      <alignment/>
      <protection/>
    </xf>
    <xf numFmtId="0" fontId="82" fillId="0" borderId="0" applyBorder="0" applyProtection="0">
      <alignment vertical="center"/>
    </xf>
    <xf numFmtId="0" fontId="82" fillId="0" borderId="16" applyBorder="0" applyProtection="0">
      <alignment horizontal="right" vertical="center"/>
    </xf>
    <xf numFmtId="0" fontId="83" fillId="37" borderId="0" applyBorder="0" applyProtection="0">
      <alignment horizontal="centerContinuous" vertical="center"/>
    </xf>
    <xf numFmtId="0" fontId="83" fillId="38" borderId="16" applyBorder="0" applyProtection="0">
      <alignment horizontal="centerContinuous" vertical="center"/>
    </xf>
    <xf numFmtId="0" fontId="84" fillId="0" borderId="0">
      <alignment/>
      <protection/>
    </xf>
    <xf numFmtId="180" fontId="85" fillId="39" borderId="0">
      <alignment horizontal="right" vertical="top"/>
      <protection/>
    </xf>
    <xf numFmtId="38" fontId="85" fillId="39" borderId="0">
      <alignment horizontal="right" vertical="top"/>
      <protection/>
    </xf>
    <xf numFmtId="38" fontId="85" fillId="39" borderId="0">
      <alignment horizontal="right" vertical="top"/>
      <protection/>
    </xf>
    <xf numFmtId="0" fontId="67" fillId="0" borderId="0">
      <alignment/>
      <protection/>
    </xf>
    <xf numFmtId="0" fontId="86" fillId="0" borderId="0" applyFill="0" applyBorder="0" applyProtection="0">
      <alignment horizontal="left"/>
    </xf>
    <xf numFmtId="0" fontId="46" fillId="0" borderId="21" applyFill="0" applyBorder="0" applyProtection="0">
      <alignment horizontal="left" vertical="top"/>
    </xf>
    <xf numFmtId="0" fontId="87" fillId="0" borderId="0">
      <alignment horizontal="centerContinuous"/>
      <protection/>
    </xf>
    <xf numFmtId="0" fontId="88" fillId="0" borderId="21" applyFill="0" applyBorder="0" applyProtection="0">
      <alignment/>
    </xf>
    <xf numFmtId="0" fontId="88" fillId="0" borderId="0">
      <alignment/>
      <protection/>
    </xf>
    <xf numFmtId="0" fontId="89" fillId="0" borderId="0" applyFill="0" applyBorder="0" applyProtection="0">
      <alignment/>
    </xf>
    <xf numFmtId="0" fontId="90" fillId="0" borderId="0">
      <alignment/>
      <protection/>
    </xf>
    <xf numFmtId="0" fontId="12" fillId="0" borderId="0" applyNumberFormat="0" applyFill="0" applyBorder="0" applyAlignment="0" applyProtection="0"/>
    <xf numFmtId="49" fontId="91" fillId="29" borderId="22" applyNumberFormat="0">
      <alignment horizontal="center" vertical="center"/>
      <protection/>
    </xf>
    <xf numFmtId="0" fontId="92" fillId="0" borderId="23" applyNumberFormat="0" applyFill="0" applyAlignment="0" applyProtection="0"/>
    <xf numFmtId="0" fontId="93" fillId="0" borderId="7" applyFill="0" applyBorder="0" applyProtection="0">
      <alignment vertical="center"/>
    </xf>
    <xf numFmtId="0" fontId="94" fillId="0" borderId="0">
      <alignment horizontal="fill"/>
      <protection/>
    </xf>
    <xf numFmtId="0" fontId="16" fillId="0" borderId="0">
      <alignment/>
      <protection/>
    </xf>
    <xf numFmtId="0" fontId="95" fillId="0" borderId="0" applyNumberFormat="0" applyFill="0" applyBorder="0" applyAlignment="0" applyProtection="0"/>
    <xf numFmtId="0" fontId="96" fillId="0" borderId="16" applyBorder="0" applyProtection="0">
      <alignment horizontal="right"/>
    </xf>
    <xf numFmtId="0" fontId="133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33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33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33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33" fillId="4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33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187" fontId="0" fillId="0" borderId="3">
      <alignment/>
      <protection locked="0"/>
    </xf>
    <xf numFmtId="0" fontId="134" fillId="41" borderId="2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3" fontId="97" fillId="0" borderId="0">
      <alignment horizontal="center" vertical="center" textRotation="90" wrapText="1"/>
      <protection/>
    </xf>
    <xf numFmtId="209" fontId="0" fillId="0" borderId="6">
      <alignment vertical="top" wrapText="1"/>
      <protection/>
    </xf>
    <xf numFmtId="0" fontId="135" fillId="2" borderId="2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136" fillId="2" borderId="2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10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42" borderId="6">
      <alignment/>
      <protection/>
    </xf>
    <xf numFmtId="4" fontId="103" fillId="43" borderId="6">
      <alignment/>
      <protection/>
    </xf>
    <xf numFmtId="4" fontId="104" fillId="44" borderId="6">
      <alignment/>
      <protection/>
    </xf>
    <xf numFmtId="4" fontId="105" fillId="2" borderId="6">
      <alignment/>
      <protection/>
    </xf>
    <xf numFmtId="4" fontId="106" fillId="0" borderId="6">
      <alignment horizontal="center" wrapText="1"/>
      <protection/>
    </xf>
    <xf numFmtId="210" fontId="103" fillId="0" borderId="6">
      <alignment/>
      <protection/>
    </xf>
    <xf numFmtId="210" fontId="102" fillId="0" borderId="6">
      <alignment horizontal="center" vertical="center" wrapText="1"/>
      <protection/>
    </xf>
    <xf numFmtId="210" fontId="102" fillId="0" borderId="6">
      <alignment vertical="top" wrapText="1"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07" fillId="0" borderId="0" applyBorder="0">
      <alignment horizontal="center" vertical="center" wrapText="1"/>
      <protection/>
    </xf>
    <xf numFmtId="0" fontId="9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10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11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26" applyBorder="0">
      <alignment horizontal="center" vertical="center" wrapText="1"/>
      <protection/>
    </xf>
    <xf numFmtId="187" fontId="35" fillId="9" borderId="3">
      <alignment/>
      <protection/>
    </xf>
    <xf numFmtId="4" fontId="68" fillId="4" borderId="6" applyBorder="0">
      <alignment horizontal="right"/>
      <protection/>
    </xf>
    <xf numFmtId="49" fontId="111" fillId="0" borderId="0" applyBorder="0">
      <alignment vertical="center"/>
      <protection/>
    </xf>
    <xf numFmtId="0" fontId="137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3" fontId="35" fillId="0" borderId="6" applyBorder="0">
      <alignment vertical="center"/>
      <protection/>
    </xf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138" fillId="29" borderId="27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0" fillId="0" borderId="0">
      <alignment wrapText="1"/>
      <protection/>
    </xf>
    <xf numFmtId="0" fontId="109" fillId="0" borderId="0">
      <alignment horizontal="center" vertical="top" wrapText="1"/>
      <protection/>
    </xf>
    <xf numFmtId="0" fontId="112" fillId="0" borderId="0">
      <alignment horizontal="centerContinuous" vertical="center"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211" fontId="104" fillId="3" borderId="6">
      <alignment wrapText="1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7" fontId="8" fillId="0" borderId="0">
      <alignment/>
      <protection/>
    </xf>
    <xf numFmtId="0" fontId="139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49" fontId="97" fillId="0" borderId="6">
      <alignment horizontal="right" vertical="top" wrapText="1"/>
      <protection/>
    </xf>
    <xf numFmtId="193" fontId="113" fillId="0" borderId="0">
      <alignment horizontal="right" vertical="top" wrapText="1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114" fillId="0" borderId="0">
      <alignment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115" fillId="15" borderId="0" applyNumberFormat="0" applyBorder="0" applyAlignment="0">
      <protection/>
    </xf>
    <xf numFmtId="0" fontId="115" fillId="15" borderId="0" applyNumberFormat="0" applyBorder="0" applyAlignment="0"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15" fillId="15" borderId="0" applyNumberFormat="0" applyBorder="0" applyAlignment="0"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49" fontId="68" fillId="15" borderId="0" applyBorder="0">
      <alignment vertical="top"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6" fillId="0" borderId="0" applyNumberFormat="0" applyFill="0" applyBorder="0" applyAlignment="0" applyProtection="0"/>
    <xf numFmtId="1" fontId="116" fillId="0" borderId="6">
      <alignment horizontal="left" vertical="center"/>
      <protection/>
    </xf>
    <xf numFmtId="0" fontId="140" fillId="4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10" fontId="117" fillId="0" borderId="6">
      <alignment vertical="top"/>
      <protection/>
    </xf>
    <xf numFmtId="193" fontId="118" fillId="4" borderId="17" applyNumberFormat="0" applyBorder="0" applyAlignment="0">
      <protection locked="0"/>
    </xf>
    <xf numFmtId="0" fontId="1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6" borderId="28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2" fillId="0" borderId="29" applyNumberFormat="0" applyFill="0" applyAlignment="0" applyProtection="0"/>
    <xf numFmtId="0" fontId="15" fillId="0" borderId="0">
      <alignment/>
      <protection/>
    </xf>
    <xf numFmtId="0" fontId="13" fillId="0" borderId="0" applyNumberFormat="0" applyFill="0" applyBorder="0" applyAlignment="0" applyProtection="0"/>
    <xf numFmtId="49" fontId="64" fillId="0" borderId="0">
      <alignment horizontal="center"/>
      <protection/>
    </xf>
    <xf numFmtId="41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8" fillId="3" borderId="0" applyBorder="0">
      <alignment horizontal="right"/>
      <protection/>
    </xf>
    <xf numFmtId="4" fontId="68" fillId="10" borderId="30" applyBorder="0">
      <alignment horizontal="right"/>
      <protection/>
    </xf>
    <xf numFmtId="4" fontId="68" fillId="3" borderId="6" applyFont="0" applyBorder="0">
      <alignment horizontal="right"/>
      <protection/>
    </xf>
    <xf numFmtId="0" fontId="14" fillId="47" borderId="0" applyNumberFormat="0" applyBorder="0" applyAlignment="0" applyProtection="0"/>
    <xf numFmtId="0" fontId="92" fillId="0" borderId="23" applyNumberFormat="0" applyFill="0" applyAlignment="0" applyProtection="0"/>
    <xf numFmtId="0" fontId="58" fillId="10" borderId="4" applyNumberFormat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7" fillId="3" borderId="0" applyNumberFormat="0" applyBorder="0" applyAlignment="0" applyProtection="0"/>
    <xf numFmtId="0" fontId="29" fillId="2" borderId="4" applyNumberFormat="0" applyAlignment="0" applyProtection="0"/>
    <xf numFmtId="0" fontId="53" fillId="0" borderId="10" applyNumberFormat="0" applyFill="0" applyAlignment="0" applyProtection="0"/>
    <xf numFmtId="0" fontId="25" fillId="21" borderId="0" applyNumberFormat="0" applyBorder="0" applyAlignment="0" applyProtection="0"/>
    <xf numFmtId="0" fontId="53" fillId="0" borderId="10" applyNumberFormat="0" applyFill="0" applyAlignment="0" applyProtection="0"/>
    <xf numFmtId="0" fontId="60" fillId="0" borderId="11" applyNumberFormat="0" applyFill="0" applyAlignment="0" applyProtection="0"/>
    <xf numFmtId="0" fontId="31" fillId="29" borderId="5" applyNumberFormat="0" applyAlignment="0" applyProtection="0"/>
    <xf numFmtId="0" fontId="60" fillId="0" borderId="11" applyNumberFormat="0" applyFill="0" applyAlignment="0" applyProtection="0"/>
    <xf numFmtId="0" fontId="9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 vertical="top"/>
    </xf>
    <xf numFmtId="0" fontId="2" fillId="0" borderId="6" xfId="1978" applyFont="1" applyFill="1" applyBorder="1" applyAlignment="1">
      <alignment horizontal="center" vertical="center" wrapText="1"/>
      <protection/>
    </xf>
    <xf numFmtId="2" fontId="2" fillId="0" borderId="6" xfId="1978" applyNumberFormat="1" applyFont="1" applyFill="1" applyBorder="1" applyAlignment="1">
      <alignment horizontal="center" vertical="center" wrapText="1"/>
      <protection/>
    </xf>
    <xf numFmtId="0" fontId="2" fillId="0" borderId="0" xfId="1978" applyFont="1" applyBorder="1" applyAlignment="1">
      <alignment horizontal="center" vertical="center"/>
      <protection/>
    </xf>
    <xf numFmtId="0" fontId="2" fillId="0" borderId="0" xfId="1978" applyNumberFormat="1" applyFont="1" applyBorder="1" applyAlignment="1">
      <alignment horizontal="center" vertical="center" wrapText="1"/>
      <protection/>
    </xf>
    <xf numFmtId="0" fontId="2" fillId="0" borderId="0" xfId="1978" applyFont="1" applyFill="1" applyBorder="1" applyAlignment="1">
      <alignment horizontal="center" vertical="center" wrapText="1"/>
      <protection/>
    </xf>
    <xf numFmtId="2" fontId="2" fillId="0" borderId="0" xfId="1978" applyNumberFormat="1" applyFont="1" applyFill="1" applyBorder="1" applyAlignment="1">
      <alignment horizontal="center" vertical="center" wrapText="1"/>
      <protection/>
    </xf>
    <xf numFmtId="0" fontId="120" fillId="0" borderId="0" xfId="0" applyFont="1" applyAlignment="1">
      <alignment horizontal="left" vertical="top"/>
    </xf>
    <xf numFmtId="0" fontId="120" fillId="0" borderId="0" xfId="0" applyFont="1" applyAlignment="1">
      <alignment horizontal="center" vertical="top"/>
    </xf>
    <xf numFmtId="0" fontId="120" fillId="0" borderId="0" xfId="0" applyFont="1" applyAlignment="1">
      <alignment vertical="top"/>
    </xf>
    <xf numFmtId="0" fontId="121" fillId="0" borderId="0" xfId="0" applyFont="1" applyAlignment="1">
      <alignment/>
    </xf>
    <xf numFmtId="0" fontId="120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0" fontId="122" fillId="0" borderId="0" xfId="0" applyFont="1" applyAlignment="1">
      <alignment/>
    </xf>
    <xf numFmtId="0" fontId="122" fillId="0" borderId="0" xfId="0" applyFont="1" applyAlignment="1">
      <alignment horizontal="right"/>
    </xf>
    <xf numFmtId="0" fontId="122" fillId="0" borderId="31" xfId="2001" applyNumberFormat="1" applyFont="1" applyBorder="1" applyAlignment="1">
      <alignment horizontal="center" vertical="center" wrapText="1"/>
      <protection/>
    </xf>
    <xf numFmtId="0" fontId="122" fillId="0" borderId="6" xfId="2001" applyNumberFormat="1" applyFont="1" applyBorder="1" applyAlignment="1">
      <alignment horizontal="center" vertical="center" wrapText="1"/>
      <protection/>
    </xf>
    <xf numFmtId="4" fontId="122" fillId="0" borderId="6" xfId="2001" applyNumberFormat="1" applyFont="1" applyBorder="1" applyAlignment="1">
      <alignment horizontal="center" vertical="center" wrapText="1"/>
      <protection/>
    </xf>
    <xf numFmtId="193" fontId="122" fillId="0" borderId="6" xfId="2001" applyNumberFormat="1" applyFont="1" applyBorder="1" applyAlignment="1">
      <alignment horizontal="center" vertical="center" wrapText="1"/>
      <protection/>
    </xf>
    <xf numFmtId="0" fontId="122" fillId="0" borderId="31" xfId="2001" applyNumberFormat="1" applyFont="1" applyFill="1" applyBorder="1" applyAlignment="1">
      <alignment horizontal="center" vertical="center" wrapText="1"/>
      <protection/>
    </xf>
    <xf numFmtId="2" fontId="122" fillId="0" borderId="31" xfId="2001" applyNumberFormat="1" applyFont="1" applyBorder="1" applyAlignment="1">
      <alignment horizontal="center" vertical="center" wrapText="1"/>
      <protection/>
    </xf>
    <xf numFmtId="212" fontId="122" fillId="0" borderId="6" xfId="2001" applyNumberFormat="1" applyFont="1" applyBorder="1" applyAlignment="1">
      <alignment horizontal="center" vertical="center" wrapText="1"/>
      <protection/>
    </xf>
    <xf numFmtId="0" fontId="122" fillId="0" borderId="6" xfId="2001" applyNumberFormat="1" applyFont="1" applyFill="1" applyBorder="1" applyAlignment="1">
      <alignment horizontal="center" vertical="center" wrapText="1"/>
      <protection/>
    </xf>
    <xf numFmtId="2" fontId="122" fillId="0" borderId="6" xfId="2001" applyNumberFormat="1" applyFont="1" applyBorder="1" applyAlignment="1">
      <alignment horizontal="center" vertical="center" wrapText="1"/>
      <protection/>
    </xf>
    <xf numFmtId="0" fontId="122" fillId="0" borderId="0" xfId="2001" applyNumberFormat="1" applyFont="1" applyBorder="1" applyAlignment="1">
      <alignment horizontal="center" vertical="center" wrapText="1"/>
      <protection/>
    </xf>
    <xf numFmtId="212" fontId="122" fillId="0" borderId="0" xfId="2001" applyNumberFormat="1" applyFont="1" applyBorder="1" applyAlignment="1">
      <alignment horizontal="center" vertical="center" wrapText="1"/>
      <protection/>
    </xf>
    <xf numFmtId="4" fontId="122" fillId="0" borderId="0" xfId="2001" applyNumberFormat="1" applyFont="1" applyBorder="1" applyAlignment="1">
      <alignment horizontal="center" vertical="center" wrapText="1"/>
      <protection/>
    </xf>
    <xf numFmtId="0" fontId="122" fillId="0" borderId="0" xfId="2001" applyNumberFormat="1" applyFont="1" applyFill="1" applyBorder="1" applyAlignment="1">
      <alignment horizontal="center" vertical="center" wrapText="1"/>
      <protection/>
    </xf>
    <xf numFmtId="2" fontId="122" fillId="0" borderId="0" xfId="2001" applyNumberFormat="1" applyFont="1" applyBorder="1" applyAlignment="1">
      <alignment horizontal="center" vertical="center" wrapText="1"/>
      <protection/>
    </xf>
    <xf numFmtId="193" fontId="122" fillId="0" borderId="31" xfId="2001" applyNumberFormat="1" applyFont="1" applyFill="1" applyBorder="1" applyAlignment="1">
      <alignment horizontal="center" vertical="center" wrapText="1"/>
      <protection/>
    </xf>
    <xf numFmtId="193" fontId="122" fillId="0" borderId="6" xfId="2001" applyNumberFormat="1" applyFont="1" applyFill="1" applyBorder="1" applyAlignment="1">
      <alignment horizontal="center" vertical="center" wrapText="1"/>
      <protection/>
    </xf>
    <xf numFmtId="212" fontId="122" fillId="0" borderId="31" xfId="2001" applyNumberFormat="1" applyFont="1" applyBorder="1" applyAlignment="1">
      <alignment horizontal="center" vertical="center" wrapText="1"/>
      <protection/>
    </xf>
    <xf numFmtId="4" fontId="122" fillId="0" borderId="31" xfId="2001" applyNumberFormat="1" applyFont="1" applyBorder="1" applyAlignment="1">
      <alignment horizontal="center" vertical="center" wrapText="1"/>
      <protection/>
    </xf>
    <xf numFmtId="193" fontId="122" fillId="0" borderId="31" xfId="2001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122" fillId="0" borderId="1" xfId="2001" applyNumberFormat="1" applyFont="1" applyBorder="1" applyAlignment="1">
      <alignment horizontal="center" vertical="center" wrapText="1"/>
      <protection/>
    </xf>
    <xf numFmtId="0" fontId="122" fillId="0" borderId="32" xfId="2001" applyNumberFormat="1" applyFont="1" applyBorder="1" applyAlignment="1">
      <alignment horizontal="center" vertical="center" wrapText="1"/>
      <protection/>
    </xf>
    <xf numFmtId="2" fontId="122" fillId="0" borderId="31" xfId="2001" applyNumberFormat="1" applyFont="1" applyFill="1" applyBorder="1" applyAlignment="1">
      <alignment horizontal="center" vertical="center" wrapText="1"/>
      <protection/>
    </xf>
    <xf numFmtId="2" fontId="122" fillId="0" borderId="6" xfId="2001" applyNumberFormat="1" applyFont="1" applyFill="1" applyBorder="1" applyAlignment="1">
      <alignment horizontal="center" vertical="center" wrapText="1"/>
      <protection/>
    </xf>
    <xf numFmtId="4" fontId="122" fillId="0" borderId="32" xfId="2001" applyNumberFormat="1" applyFont="1" applyBorder="1" applyAlignment="1">
      <alignment horizontal="center" vertical="center" wrapText="1"/>
      <protection/>
    </xf>
    <xf numFmtId="193" fontId="122" fillId="0" borderId="32" xfId="2001" applyNumberFormat="1" applyFont="1" applyBorder="1" applyAlignment="1">
      <alignment horizontal="center" vertical="center" wrapText="1"/>
      <protection/>
    </xf>
    <xf numFmtId="0" fontId="122" fillId="0" borderId="1" xfId="2001" applyNumberFormat="1" applyFont="1" applyFill="1" applyBorder="1" applyAlignment="1">
      <alignment horizontal="center" vertical="center" wrapText="1"/>
      <protection/>
    </xf>
    <xf numFmtId="193" fontId="122" fillId="0" borderId="1" xfId="2001" applyNumberFormat="1" applyFont="1" applyFill="1" applyBorder="1" applyAlignment="1">
      <alignment horizontal="center" vertical="center" wrapText="1"/>
      <protection/>
    </xf>
    <xf numFmtId="193" fontId="122" fillId="0" borderId="1" xfId="2001" applyNumberFormat="1" applyFont="1" applyBorder="1" applyAlignment="1">
      <alignment horizontal="center" vertical="center" wrapText="1"/>
      <protection/>
    </xf>
    <xf numFmtId="212" fontId="122" fillId="0" borderId="1" xfId="2001" applyNumberFormat="1" applyFont="1" applyBorder="1" applyAlignment="1">
      <alignment horizontal="center" vertical="center" wrapText="1"/>
      <protection/>
    </xf>
    <xf numFmtId="0" fontId="2" fillId="0" borderId="32" xfId="1978" applyFont="1" applyFill="1" applyBorder="1" applyAlignment="1">
      <alignment horizontal="center" vertical="center" wrapText="1"/>
      <protection/>
    </xf>
    <xf numFmtId="2" fontId="2" fillId="0" borderId="32" xfId="1978" applyNumberFormat="1" applyFont="1" applyFill="1" applyBorder="1" applyAlignment="1">
      <alignment horizontal="center" vertical="center" wrapText="1"/>
      <protection/>
    </xf>
    <xf numFmtId="2" fontId="122" fillId="0" borderId="1" xfId="2001" applyNumberFormat="1" applyFont="1" applyBorder="1" applyAlignment="1">
      <alignment horizontal="center" vertical="center" wrapText="1"/>
      <protection/>
    </xf>
    <xf numFmtId="193" fontId="122" fillId="0" borderId="0" xfId="2001" applyNumberFormat="1" applyFont="1" applyFill="1" applyBorder="1" applyAlignment="1">
      <alignment horizontal="center" vertical="center" wrapText="1"/>
      <protection/>
    </xf>
    <xf numFmtId="2" fontId="122" fillId="0" borderId="1" xfId="2001" applyNumberFormat="1" applyFont="1" applyFill="1" applyBorder="1" applyAlignment="1">
      <alignment horizontal="center" vertical="center" wrapText="1"/>
      <protection/>
    </xf>
    <xf numFmtId="4" fontId="122" fillId="0" borderId="6" xfId="2001" applyNumberFormat="1" applyFont="1" applyFill="1" applyBorder="1" applyAlignment="1">
      <alignment horizontal="center" vertical="center" wrapText="1"/>
      <protection/>
    </xf>
    <xf numFmtId="4" fontId="122" fillId="0" borderId="1" xfId="2001" applyNumberFormat="1" applyFont="1" applyFill="1" applyBorder="1" applyAlignment="1">
      <alignment horizontal="center" vertical="center" wrapText="1"/>
      <protection/>
    </xf>
    <xf numFmtId="4" fontId="122" fillId="0" borderId="31" xfId="2001" applyNumberFormat="1" applyFont="1" applyFill="1" applyBorder="1" applyAlignment="1">
      <alignment horizontal="center" vertical="center" wrapText="1"/>
      <protection/>
    </xf>
    <xf numFmtId="3" fontId="122" fillId="0" borderId="6" xfId="2001" applyNumberFormat="1" applyFont="1" applyBorder="1" applyAlignment="1">
      <alignment horizontal="center" vertical="center" wrapText="1"/>
      <protection/>
    </xf>
    <xf numFmtId="0" fontId="2" fillId="0" borderId="31" xfId="1978" applyNumberFormat="1" applyFont="1" applyBorder="1" applyAlignment="1">
      <alignment horizontal="center" vertical="center" wrapText="1"/>
      <protection/>
    </xf>
    <xf numFmtId="0" fontId="2" fillId="0" borderId="1" xfId="1978" applyNumberFormat="1" applyFont="1" applyBorder="1" applyAlignment="1">
      <alignment horizontal="center" vertical="center" wrapText="1"/>
      <protection/>
    </xf>
    <xf numFmtId="0" fontId="2" fillId="0" borderId="32" xfId="1978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120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6" xfId="1978" applyNumberFormat="1" applyFont="1" applyBorder="1" applyAlignment="1">
      <alignment horizontal="center" vertical="center" wrapText="1"/>
      <protection/>
    </xf>
    <xf numFmtId="0" fontId="2" fillId="0" borderId="6" xfId="1978" applyFont="1" applyBorder="1" applyAlignment="1">
      <alignment horizontal="left" vertical="top" wrapText="1"/>
      <protection/>
    </xf>
    <xf numFmtId="0" fontId="2" fillId="0" borderId="6" xfId="1978" applyFont="1" applyBorder="1" applyAlignment="1">
      <alignment horizontal="center" vertical="center"/>
      <protection/>
    </xf>
    <xf numFmtId="0" fontId="2" fillId="0" borderId="33" xfId="1978" applyFont="1" applyFill="1" applyBorder="1" applyAlignment="1">
      <alignment horizontal="center" vertical="center" wrapText="1"/>
      <protection/>
    </xf>
    <xf numFmtId="0" fontId="2" fillId="0" borderId="34" xfId="1978" applyFont="1" applyFill="1" applyBorder="1" applyAlignment="1">
      <alignment horizontal="center" vertical="center" wrapText="1"/>
      <protection/>
    </xf>
    <xf numFmtId="0" fontId="2" fillId="0" borderId="35" xfId="1978" applyFont="1" applyFill="1" applyBorder="1" applyAlignment="1">
      <alignment horizontal="center" vertical="center" wrapText="1"/>
      <protection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2" fillId="0" borderId="6" xfId="1978" applyFont="1" applyFill="1" applyBorder="1" applyAlignment="1">
      <alignment horizontal="center" vertical="center" wrapText="1"/>
      <protection/>
    </xf>
    <xf numFmtId="0" fontId="2" fillId="0" borderId="33" xfId="1978" applyFont="1" applyBorder="1" applyAlignment="1">
      <alignment horizontal="center" vertical="top" wrapText="1"/>
      <protection/>
    </xf>
    <xf numFmtId="0" fontId="2" fillId="0" borderId="34" xfId="1978" applyFont="1" applyBorder="1" applyAlignment="1">
      <alignment horizontal="center" vertical="top" wrapText="1"/>
      <protection/>
    </xf>
    <xf numFmtId="0" fontId="2" fillId="0" borderId="35" xfId="1978" applyFont="1" applyBorder="1" applyAlignment="1">
      <alignment horizontal="center" vertical="top" wrapText="1"/>
      <protection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3" xfId="1978" applyFont="1" applyBorder="1" applyAlignment="1">
      <alignment horizontal="left" vertical="center"/>
      <protection/>
    </xf>
    <xf numFmtId="0" fontId="2" fillId="0" borderId="34" xfId="1978" applyFont="1" applyBorder="1" applyAlignment="1">
      <alignment horizontal="left" vertical="center"/>
      <protection/>
    </xf>
    <xf numFmtId="0" fontId="2" fillId="0" borderId="35" xfId="1978" applyFont="1" applyBorder="1" applyAlignment="1">
      <alignment horizontal="left" vertical="center"/>
      <protection/>
    </xf>
    <xf numFmtId="0" fontId="2" fillId="0" borderId="36" xfId="1978" applyFont="1" applyFill="1" applyBorder="1" applyAlignment="1">
      <alignment horizontal="left" vertical="center" wrapText="1"/>
      <protection/>
    </xf>
    <xf numFmtId="0" fontId="2" fillId="0" borderId="38" xfId="1978" applyFont="1" applyFill="1" applyBorder="1" applyAlignment="1">
      <alignment horizontal="left" vertical="center" wrapText="1"/>
      <protection/>
    </xf>
    <xf numFmtId="0" fontId="2" fillId="0" borderId="37" xfId="1978" applyFont="1" applyFill="1" applyBorder="1" applyAlignment="1">
      <alignment horizontal="left" vertical="center" wrapText="1"/>
      <protection/>
    </xf>
    <xf numFmtId="0" fontId="122" fillId="0" borderId="0" xfId="0" applyFont="1" applyAlignment="1">
      <alignment horizontal="right"/>
    </xf>
    <xf numFmtId="0" fontId="122" fillId="0" borderId="0" xfId="0" applyFont="1" applyAlignment="1">
      <alignment horizontal="center" vertical="center" wrapText="1"/>
    </xf>
    <xf numFmtId="0" fontId="122" fillId="0" borderId="31" xfId="2001" applyNumberFormat="1" applyFont="1" applyBorder="1" applyAlignment="1">
      <alignment horizontal="center" vertical="center" wrapText="1"/>
      <protection/>
    </xf>
    <xf numFmtId="0" fontId="122" fillId="0" borderId="1" xfId="2001" applyNumberFormat="1" applyFont="1" applyBorder="1" applyAlignment="1">
      <alignment horizontal="center" vertical="center" wrapText="1"/>
      <protection/>
    </xf>
    <xf numFmtId="0" fontId="122" fillId="0" borderId="32" xfId="2001" applyNumberFormat="1" applyFont="1" applyBorder="1" applyAlignment="1">
      <alignment horizontal="center" vertical="center" wrapText="1"/>
      <protection/>
    </xf>
    <xf numFmtId="0" fontId="122" fillId="0" borderId="33" xfId="2001" applyNumberFormat="1" applyFont="1" applyBorder="1" applyAlignment="1">
      <alignment horizontal="center" vertical="center" wrapText="1"/>
      <protection/>
    </xf>
    <xf numFmtId="0" fontId="122" fillId="0" borderId="35" xfId="2001" applyNumberFormat="1" applyFont="1" applyBorder="1" applyAlignment="1">
      <alignment horizontal="center" vertical="center" wrapText="1"/>
      <protection/>
    </xf>
    <xf numFmtId="0" fontId="122" fillId="0" borderId="0" xfId="2001" applyNumberFormat="1" applyFont="1" applyAlignment="1">
      <alignment horizontal="justify" vertical="center" wrapText="1"/>
      <protection/>
    </xf>
    <xf numFmtId="49" fontId="122" fillId="0" borderId="0" xfId="2001" applyFont="1" applyAlignment="1">
      <alignment horizontal="justify" vertical="center" wrapText="1"/>
      <protection/>
    </xf>
    <xf numFmtId="0" fontId="122" fillId="0" borderId="34" xfId="2001" applyNumberFormat="1" applyFont="1" applyBorder="1" applyAlignment="1">
      <alignment horizontal="center" vertical="center" wrapText="1"/>
      <protection/>
    </xf>
    <xf numFmtId="0" fontId="122" fillId="0" borderId="6" xfId="2001" applyNumberFormat="1" applyFont="1" applyBorder="1" applyAlignment="1">
      <alignment horizontal="center" vertical="center" wrapText="1"/>
      <protection/>
    </xf>
    <xf numFmtId="0" fontId="122" fillId="0" borderId="36" xfId="2001" applyNumberFormat="1" applyFont="1" applyBorder="1" applyAlignment="1">
      <alignment horizontal="center" vertical="center" wrapText="1"/>
      <protection/>
    </xf>
    <xf numFmtId="0" fontId="122" fillId="0" borderId="38" xfId="2001" applyNumberFormat="1" applyFont="1" applyBorder="1" applyAlignment="1">
      <alignment horizontal="center" vertical="center" wrapText="1"/>
      <protection/>
    </xf>
    <xf numFmtId="0" fontId="122" fillId="0" borderId="37" xfId="2001" applyNumberFormat="1" applyFont="1" applyBorder="1" applyAlignment="1">
      <alignment horizontal="center" vertical="center" wrapText="1"/>
      <protection/>
    </xf>
    <xf numFmtId="4" fontId="122" fillId="0" borderId="31" xfId="2001" applyNumberFormat="1" applyFont="1" applyBorder="1" applyAlignment="1">
      <alignment horizontal="center" vertical="center" wrapText="1"/>
      <protection/>
    </xf>
    <xf numFmtId="4" fontId="122" fillId="0" borderId="32" xfId="2001" applyNumberFormat="1" applyFont="1" applyBorder="1" applyAlignment="1">
      <alignment horizontal="center" vertical="center" wrapText="1"/>
      <protection/>
    </xf>
  </cellXfs>
  <cellStyles count="2072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INDEX.STATION.2012(v1.0)_" xfId="33"/>
    <cellStyle name="_Model_RAB Мой_46EE.2011(v1.0)_INDEX.STATION.2012(v2.0)" xfId="34"/>
    <cellStyle name="_Model_RAB Мой_ARMRAZR" xfId="35"/>
    <cellStyle name="_Model_RAB Мой_BALANCE.WARM.2011YEAR.NEW.UPDATE.SCHEME" xfId="36"/>
    <cellStyle name="_Model_RAB Мой_EE.2REK.P2011.4.78(v0.3)" xfId="37"/>
    <cellStyle name="_Model_RAB Мой_INVEST.EE.PLAN.4.78(v0.1)" xfId="38"/>
    <cellStyle name="_Model_RAB Мой_INVEST.EE.PLAN.4.78(v0.3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INDEX.STATION.2012(v1.0)_" xfId="44"/>
    <cellStyle name="_Model_RAB Мой_NADB.JNVLS.APTEKA.2011(v1.3.3)_INDEX.STATION.2012(v2.0)" xfId="45"/>
    <cellStyle name="_Model_RAB Мой_NADB.JNVLS.APTEKA.2011(v1.3.4)" xfId="46"/>
    <cellStyle name="_Model_RAB Мой_NADB.JNVLS.APTEKA.2011(v1.3.4)_INDEX.STATION.2012(v1.0)_" xfId="47"/>
    <cellStyle name="_Model_RAB Мой_NADB.JNVLS.APTEKA.2011(v1.3.4)_INDEX.STATION.2012(v2.0)" xfId="48"/>
    <cellStyle name="_Model_RAB Мой_PR.PROG.WARM.NOTCOMBI.2012.2.16_v1.4(04.04.11) " xfId="49"/>
    <cellStyle name="_Model_RAB Мой_PREDEL.JKH.UTV.2011(v1.0.1)" xfId="50"/>
    <cellStyle name="_Model_RAB Мой_PREDEL.JKH.UTV.2011(v1.0.1)_INDEX.STATION.2012(v1.0)_" xfId="51"/>
    <cellStyle name="_Model_RAB Мой_PREDEL.JKH.UTV.2011(v1.0.1)_INDEX.STATION.2012(v2.0)" xfId="52"/>
    <cellStyle name="_Model_RAB Мой_TEST.TEMPLATE" xfId="53"/>
    <cellStyle name="_Model_RAB Мой_UPDATE.46EE.2011.TO.1.1" xfId="54"/>
    <cellStyle name="_Model_RAB Мой_UPDATE.BALANCE.WARM.2011YEAR.TO.1.1" xfId="55"/>
    <cellStyle name="_Model_RAB Мой_UPDATE.BALANCE.WARM.2011YEAR.TO.1.1_INDEX.STATION.2012(v1.0)_" xfId="56"/>
    <cellStyle name="_Model_RAB Мой_UPDATE.BALANCE.WARM.2011YEAR.TO.1.1_INDEX.STATION.2012(v2.0)" xfId="57"/>
    <cellStyle name="_Model_RAB Мой_UPDATE.BALANCE.WARM.2011YEAR.TO.1.1_OREP.KU.2011.MONTHLY.02(v1.1)" xfId="58"/>
    <cellStyle name="_Model_RAB Мой_UPDATE.JKH.OPEN.INFO.TARIFF.HVS.TO.4.3.64" xfId="59"/>
    <cellStyle name="_Model_RAB Мой_Книга2_PR.PROG.WARM.NOTCOMBI.2012.2.16_v1.4(04.04.11) " xfId="60"/>
    <cellStyle name="_Model_RAB_MRSK_svod" xfId="61"/>
    <cellStyle name="_Model_RAB_MRSK_svod 2" xfId="62"/>
    <cellStyle name="_Model_RAB_MRSK_svod 2_OREP.KU.2011.MONTHLY.02(v0.1)" xfId="63"/>
    <cellStyle name="_Model_RAB_MRSK_svod 2_OREP.KU.2011.MONTHLY.02(v0.4)" xfId="64"/>
    <cellStyle name="_Model_RAB_MRSK_svod 2_OREP.KU.2011.MONTHLY.11(v1.4)" xfId="65"/>
    <cellStyle name="_Model_RAB_MRSK_svod 2_UPDATE.OREP.KU.2011.MONTHLY.02.TO.1.2" xfId="66"/>
    <cellStyle name="_Model_RAB_MRSK_svod_46EE.2011(v1.0)" xfId="67"/>
    <cellStyle name="_Model_RAB_MRSK_svod_46EE.2011(v1.0)_INDEX.STATION.2012(v1.0)_" xfId="68"/>
    <cellStyle name="_Model_RAB_MRSK_svod_46EE.2011(v1.0)_INDEX.STATION.2012(v2.0)" xfId="69"/>
    <cellStyle name="_Model_RAB_MRSK_svod_ARMRAZR" xfId="70"/>
    <cellStyle name="_Model_RAB_MRSK_svod_BALANCE.WARM.2011YEAR.NEW.UPDATE.SCHEME" xfId="71"/>
    <cellStyle name="_Model_RAB_MRSK_svod_EE.2REK.P2011.4.78(v0.3)" xfId="72"/>
    <cellStyle name="_Model_RAB_MRSK_svod_INVEST.EE.PLAN.4.78(v0.1)" xfId="73"/>
    <cellStyle name="_Model_RAB_MRSK_svod_INVEST.EE.PLAN.4.78(v0.3)" xfId="74"/>
    <cellStyle name="_Model_RAB_MRSK_svod_INVEST.PLAN.4.78(v0.1)" xfId="75"/>
    <cellStyle name="_Model_RAB_MRSK_svod_INVEST.WARM.PLAN.4.78(v0.1)" xfId="76"/>
    <cellStyle name="_Model_RAB_MRSK_svod_INVEST_WARM_PLAN" xfId="77"/>
    <cellStyle name="_Model_RAB_MRSK_svod_NADB.JNVLS.APTEKA.2011(v1.3.3)" xfId="78"/>
    <cellStyle name="_Model_RAB_MRSK_svod_NADB.JNVLS.APTEKA.2011(v1.3.3)_INDEX.STATION.2012(v1.0)_" xfId="79"/>
    <cellStyle name="_Model_RAB_MRSK_svod_NADB.JNVLS.APTEKA.2011(v1.3.3)_INDEX.STATION.2012(v2.0)" xfId="80"/>
    <cellStyle name="_Model_RAB_MRSK_svod_NADB.JNVLS.APTEKA.2011(v1.3.4)" xfId="81"/>
    <cellStyle name="_Model_RAB_MRSK_svod_NADB.JNVLS.APTEKA.2011(v1.3.4)_INDEX.STATION.2012(v1.0)_" xfId="82"/>
    <cellStyle name="_Model_RAB_MRSK_svod_NADB.JNVLS.APTEKA.2011(v1.3.4)_INDEX.STATION.2012(v2.0)" xfId="83"/>
    <cellStyle name="_Model_RAB_MRSK_svod_PR.PROG.WARM.NOTCOMBI.2012.2.16_v1.4(04.04.11) " xfId="84"/>
    <cellStyle name="_Model_RAB_MRSK_svod_PREDEL.JKH.UTV.2011(v1.0.1)" xfId="85"/>
    <cellStyle name="_Model_RAB_MRSK_svod_PREDEL.JKH.UTV.2011(v1.0.1)_INDEX.STATION.2012(v1.0)_" xfId="86"/>
    <cellStyle name="_Model_RAB_MRSK_svod_PREDEL.JKH.UTV.2011(v1.0.1)_INDEX.STATION.2012(v2.0)" xfId="87"/>
    <cellStyle name="_Model_RAB_MRSK_svod_TEST.TEMPLATE" xfId="88"/>
    <cellStyle name="_Model_RAB_MRSK_svod_UPDATE.46EE.2011.TO.1.1" xfId="89"/>
    <cellStyle name="_Model_RAB_MRSK_svod_UPDATE.BALANCE.WARM.2011YEAR.TO.1.1" xfId="90"/>
    <cellStyle name="_Model_RAB_MRSK_svod_UPDATE.BALANCE.WARM.2011YEAR.TO.1.1_INDEX.STATION.2012(v1.0)_" xfId="91"/>
    <cellStyle name="_Model_RAB_MRSK_svod_UPDATE.BALANCE.WARM.2011YEAR.TO.1.1_INDEX.STATION.2012(v2.0)" xfId="92"/>
    <cellStyle name="_Model_RAB_MRSK_svod_UPDATE.BALANCE.WARM.2011YEAR.TO.1.1_OREP.KU.2011.MONTHLY.02(v1.1)" xfId="93"/>
    <cellStyle name="_Model_RAB_MRSK_svod_UPDATE.JKH.OPEN.INFO.TARIFF.HVS.TO.4.3.64" xfId="94"/>
    <cellStyle name="_Model_RAB_MRSK_svod_Книга2_PR.PROG.WARM.NOTCOMBI.2012.2.16_v1.4(04.04.11) " xfId="95"/>
    <cellStyle name="_Plug" xfId="96"/>
    <cellStyle name="_Plug_UPDATE.JKH.OPEN.INFO.TARIFF.HVS.TO.4.3.64" xfId="97"/>
    <cellStyle name="_Бюджет2006_ПОКАЗАТЕЛИ СВОДНЫЕ" xfId="98"/>
    <cellStyle name="_ВО ОП ТЭС-ОТ- 2007" xfId="99"/>
    <cellStyle name="_ВФ ОАО ТЭС-ОТ- 2009" xfId="100"/>
    <cellStyle name="_выручка по присоединениям2" xfId="101"/>
    <cellStyle name="_Договор аренды ЯЭ с разбивкой" xfId="102"/>
    <cellStyle name="_Защита ФЗП" xfId="103"/>
    <cellStyle name="_Исходные данные для модели" xfId="104"/>
    <cellStyle name="_Консолидация-2008-проект-new" xfId="105"/>
    <cellStyle name="_МОДЕЛЬ_1 (2)" xfId="106"/>
    <cellStyle name="_МОДЕЛЬ_1 (2) 2" xfId="107"/>
    <cellStyle name="_МОДЕЛЬ_1 (2) 2_OREP.KU.2011.MONTHLY.02(v0.1)" xfId="108"/>
    <cellStyle name="_МОДЕЛЬ_1 (2) 2_OREP.KU.2011.MONTHLY.02(v0.4)" xfId="109"/>
    <cellStyle name="_МОДЕЛЬ_1 (2) 2_OREP.KU.2011.MONTHLY.11(v1.4)" xfId="110"/>
    <cellStyle name="_МОДЕЛЬ_1 (2) 2_UPDATE.OREP.KU.2011.MONTHLY.02.TO.1.2" xfId="111"/>
    <cellStyle name="_МОДЕЛЬ_1 (2)_46EE.2011(v1.0)" xfId="112"/>
    <cellStyle name="_МОДЕЛЬ_1 (2)_46EE.2011(v1.0)_INDEX.STATION.2012(v1.0)_" xfId="113"/>
    <cellStyle name="_МОДЕЛЬ_1 (2)_46EE.2011(v1.0)_INDEX.STATION.2012(v2.0)" xfId="114"/>
    <cellStyle name="_МОДЕЛЬ_1 (2)_ARMRAZR" xfId="115"/>
    <cellStyle name="_МОДЕЛЬ_1 (2)_BALANCE.WARM.2011YEAR.NEW.UPDATE.SCHEME" xfId="116"/>
    <cellStyle name="_МОДЕЛЬ_1 (2)_EE.2REK.P2011.4.78(v0.3)" xfId="117"/>
    <cellStyle name="_МОДЕЛЬ_1 (2)_INVEST.EE.PLAN.4.78(v0.1)" xfId="118"/>
    <cellStyle name="_МОДЕЛЬ_1 (2)_INVEST.EE.PLAN.4.78(v0.3)" xfId="119"/>
    <cellStyle name="_МОДЕЛЬ_1 (2)_INVEST.PLAN.4.78(v0.1)" xfId="120"/>
    <cellStyle name="_МОДЕЛЬ_1 (2)_INVEST.WARM.PLAN.4.78(v0.1)" xfId="121"/>
    <cellStyle name="_МОДЕЛЬ_1 (2)_INVEST_WARM_PLAN" xfId="122"/>
    <cellStyle name="_МОДЕЛЬ_1 (2)_NADB.JNVLS.APTEKA.2011(v1.3.3)" xfId="123"/>
    <cellStyle name="_МОДЕЛЬ_1 (2)_NADB.JNVLS.APTEKA.2011(v1.3.3)_INDEX.STATION.2012(v1.0)_" xfId="124"/>
    <cellStyle name="_МОДЕЛЬ_1 (2)_NADB.JNVLS.APTEKA.2011(v1.3.3)_INDEX.STATION.2012(v2.0)" xfId="125"/>
    <cellStyle name="_МОДЕЛЬ_1 (2)_NADB.JNVLS.APTEKA.2011(v1.3.4)" xfId="126"/>
    <cellStyle name="_МОДЕЛЬ_1 (2)_NADB.JNVLS.APTEKA.2011(v1.3.4)_INDEX.STATION.2012(v1.0)_" xfId="127"/>
    <cellStyle name="_МОДЕЛЬ_1 (2)_NADB.JNVLS.APTEKA.2011(v1.3.4)_INDEX.STATION.2012(v2.0)" xfId="128"/>
    <cellStyle name="_МОДЕЛЬ_1 (2)_PR.PROG.WARM.NOTCOMBI.2012.2.16_v1.4(04.04.11) " xfId="129"/>
    <cellStyle name="_МОДЕЛЬ_1 (2)_PREDEL.JKH.UTV.2011(v1.0.1)" xfId="130"/>
    <cellStyle name="_МОДЕЛЬ_1 (2)_PREDEL.JKH.UTV.2011(v1.0.1)_INDEX.STATION.2012(v1.0)_" xfId="131"/>
    <cellStyle name="_МОДЕЛЬ_1 (2)_PREDEL.JKH.UTV.2011(v1.0.1)_INDEX.STATION.2012(v2.0)" xfId="132"/>
    <cellStyle name="_МОДЕЛЬ_1 (2)_TEST.TEMPLATE" xfId="133"/>
    <cellStyle name="_МОДЕЛЬ_1 (2)_UPDATE.46EE.2011.TO.1.1" xfId="134"/>
    <cellStyle name="_МОДЕЛЬ_1 (2)_UPDATE.BALANCE.WARM.2011YEAR.TO.1.1" xfId="135"/>
    <cellStyle name="_МОДЕЛЬ_1 (2)_UPDATE.BALANCE.WARM.2011YEAR.TO.1.1_INDEX.STATION.2012(v1.0)_" xfId="136"/>
    <cellStyle name="_МОДЕЛЬ_1 (2)_UPDATE.BALANCE.WARM.2011YEAR.TO.1.1_INDEX.STATION.2012(v2.0)" xfId="137"/>
    <cellStyle name="_МОДЕЛЬ_1 (2)_UPDATE.BALANCE.WARM.2011YEAR.TO.1.1_OREP.KU.2011.MONTHLY.02(v1.1)" xfId="138"/>
    <cellStyle name="_МОДЕЛЬ_1 (2)_UPDATE.JKH.OPEN.INFO.TARIFF.HVS.TO.4.3.64" xfId="139"/>
    <cellStyle name="_МОДЕЛЬ_1 (2)_Книга2_PR.PROG.WARM.NOTCOMBI.2012.2.16_v1.4(04.04.11) " xfId="140"/>
    <cellStyle name="_НВВ 2009 постатейно свод по филиалам_09_02_09" xfId="141"/>
    <cellStyle name="_НВВ 2009 постатейно свод по филиалам_для Валентина" xfId="142"/>
    <cellStyle name="_Омск" xfId="143"/>
    <cellStyle name="_ОТ ИД 2009" xfId="144"/>
    <cellStyle name="_пр 5 тариф RAB" xfId="145"/>
    <cellStyle name="_пр 5 тариф RAB 2" xfId="146"/>
    <cellStyle name="_пр 5 тариф RAB 2_OREP.KU.2011.MONTHLY.02(v0.1)" xfId="147"/>
    <cellStyle name="_пр 5 тариф RAB 2_OREP.KU.2011.MONTHLY.02(v0.4)" xfId="148"/>
    <cellStyle name="_пр 5 тариф RAB 2_OREP.KU.2011.MONTHLY.11(v1.4)" xfId="149"/>
    <cellStyle name="_пр 5 тариф RAB 2_UPDATE.OREP.KU.2011.MONTHLY.02.TO.1.2" xfId="150"/>
    <cellStyle name="_пр 5 тариф RAB_46EE.2011(v1.0)" xfId="151"/>
    <cellStyle name="_пр 5 тариф RAB_46EE.2011(v1.0)_INDEX.STATION.2012(v1.0)_" xfId="152"/>
    <cellStyle name="_пр 5 тариф RAB_46EE.2011(v1.0)_INDEX.STATION.2012(v2.0)" xfId="153"/>
    <cellStyle name="_пр 5 тариф RAB_ARMRAZR" xfId="154"/>
    <cellStyle name="_пр 5 тариф RAB_BALANCE.WARM.2011YEAR.NEW.UPDATE.SCHEME" xfId="155"/>
    <cellStyle name="_пр 5 тариф RAB_EE.2REK.P2011.4.78(v0.3)" xfId="156"/>
    <cellStyle name="_пр 5 тариф RAB_INVEST.EE.PLAN.4.78(v0.1)" xfId="157"/>
    <cellStyle name="_пр 5 тариф RAB_INVEST.EE.PLAN.4.78(v0.3)" xfId="158"/>
    <cellStyle name="_пр 5 тариф RAB_INVEST.PLAN.4.78(v0.1)" xfId="159"/>
    <cellStyle name="_пр 5 тариф RAB_INVEST.WARM.PLAN.4.78(v0.1)" xfId="160"/>
    <cellStyle name="_пр 5 тариф RAB_INVEST_WARM_PLAN" xfId="161"/>
    <cellStyle name="_пр 5 тариф RAB_NADB.JNVLS.APTEKA.2011(v1.3.3)" xfId="162"/>
    <cellStyle name="_пр 5 тариф RAB_NADB.JNVLS.APTEKA.2011(v1.3.3)_INDEX.STATION.2012(v1.0)_" xfId="163"/>
    <cellStyle name="_пр 5 тариф RAB_NADB.JNVLS.APTEKA.2011(v1.3.3)_INDEX.STATION.2012(v2.0)" xfId="164"/>
    <cellStyle name="_пр 5 тариф RAB_NADB.JNVLS.APTEKA.2011(v1.3.4)" xfId="165"/>
    <cellStyle name="_пр 5 тариф RAB_NADB.JNVLS.APTEKA.2011(v1.3.4)_INDEX.STATION.2012(v1.0)_" xfId="166"/>
    <cellStyle name="_пр 5 тариф RAB_NADB.JNVLS.APTEKA.2011(v1.3.4)_INDEX.STATION.2012(v2.0)" xfId="167"/>
    <cellStyle name="_пр 5 тариф RAB_PR.PROG.WARM.NOTCOMBI.2012.2.16_v1.4(04.04.11) " xfId="168"/>
    <cellStyle name="_пр 5 тариф RAB_PREDEL.JKH.UTV.2011(v1.0.1)" xfId="169"/>
    <cellStyle name="_пр 5 тариф RAB_PREDEL.JKH.UTV.2011(v1.0.1)_INDEX.STATION.2012(v1.0)_" xfId="170"/>
    <cellStyle name="_пр 5 тариф RAB_PREDEL.JKH.UTV.2011(v1.0.1)_INDEX.STATION.2012(v2.0)" xfId="171"/>
    <cellStyle name="_пр 5 тариф RAB_TEST.TEMPLATE" xfId="172"/>
    <cellStyle name="_пр 5 тариф RAB_UPDATE.46EE.2011.TO.1.1" xfId="173"/>
    <cellStyle name="_пр 5 тариф RAB_UPDATE.BALANCE.WARM.2011YEAR.TO.1.1" xfId="174"/>
    <cellStyle name="_пр 5 тариф RAB_UPDATE.BALANCE.WARM.2011YEAR.TO.1.1_INDEX.STATION.2012(v1.0)_" xfId="175"/>
    <cellStyle name="_пр 5 тариф RAB_UPDATE.BALANCE.WARM.2011YEAR.TO.1.1_INDEX.STATION.2012(v2.0)" xfId="176"/>
    <cellStyle name="_пр 5 тариф RAB_UPDATE.BALANCE.WARM.2011YEAR.TO.1.1_OREP.KU.2011.MONTHLY.02(v1.1)" xfId="177"/>
    <cellStyle name="_пр 5 тариф RAB_UPDATE.JKH.OPEN.INFO.TARIFF.HVS.TO.4.3.64" xfId="178"/>
    <cellStyle name="_пр 5 тариф RAB_Книга2_PR.PROG.WARM.NOTCOMBI.2012.2.16_v1.4(04.04.11) " xfId="179"/>
    <cellStyle name="_Предожение _ДБП_2009 г ( согласованные БП)  (2)" xfId="180"/>
    <cellStyle name="_Приложение 2 0806 факт" xfId="181"/>
    <cellStyle name="_Приложение МТС-3-КС" xfId="182"/>
    <cellStyle name="_Приложение-МТС--2-1" xfId="183"/>
    <cellStyle name="_Расчет RAB_22072008" xfId="184"/>
    <cellStyle name="_Расчет RAB_22072008 2" xfId="185"/>
    <cellStyle name="_Расчет RAB_22072008 2_OREP.KU.2011.MONTHLY.02(v0.1)" xfId="186"/>
    <cellStyle name="_Расчет RAB_22072008 2_OREP.KU.2011.MONTHLY.02(v0.4)" xfId="187"/>
    <cellStyle name="_Расчет RAB_22072008 2_OREP.KU.2011.MONTHLY.11(v1.4)" xfId="188"/>
    <cellStyle name="_Расчет RAB_22072008 2_UPDATE.OREP.KU.2011.MONTHLY.02.TO.1.2" xfId="189"/>
    <cellStyle name="_Расчет RAB_22072008_46EE.2011(v1.0)" xfId="190"/>
    <cellStyle name="_Расчет RAB_22072008_46EE.2011(v1.0)_INDEX.STATION.2012(v1.0)_" xfId="191"/>
    <cellStyle name="_Расчет RAB_22072008_46EE.2011(v1.0)_INDEX.STATION.2012(v2.0)" xfId="192"/>
    <cellStyle name="_Расчет RAB_22072008_ARMRAZR" xfId="193"/>
    <cellStyle name="_Расчет RAB_22072008_BALANCE.WARM.2011YEAR.NEW.UPDATE.SCHEME" xfId="194"/>
    <cellStyle name="_Расчет RAB_22072008_EE.2REK.P2011.4.78(v0.3)" xfId="195"/>
    <cellStyle name="_Расчет RAB_22072008_INVEST.EE.PLAN.4.78(v0.1)" xfId="196"/>
    <cellStyle name="_Расчет RAB_22072008_INVEST.EE.PLAN.4.78(v0.3)" xfId="197"/>
    <cellStyle name="_Расчет RAB_22072008_INVEST.PLAN.4.78(v0.1)" xfId="198"/>
    <cellStyle name="_Расчет RAB_22072008_INVEST.WARM.PLAN.4.78(v0.1)" xfId="199"/>
    <cellStyle name="_Расчет RAB_22072008_INVEST_WARM_PLAN" xfId="200"/>
    <cellStyle name="_Расчет RAB_22072008_NADB.JNVLS.APTEKA.2011(v1.3.3)" xfId="201"/>
    <cellStyle name="_Расчет RAB_22072008_NADB.JNVLS.APTEKA.2011(v1.3.3)_INDEX.STATION.2012(v1.0)_" xfId="202"/>
    <cellStyle name="_Расчет RAB_22072008_NADB.JNVLS.APTEKA.2011(v1.3.3)_INDEX.STATION.2012(v2.0)" xfId="203"/>
    <cellStyle name="_Расчет RAB_22072008_NADB.JNVLS.APTEKA.2011(v1.3.4)" xfId="204"/>
    <cellStyle name="_Расчет RAB_22072008_NADB.JNVLS.APTEKA.2011(v1.3.4)_INDEX.STATION.2012(v1.0)_" xfId="205"/>
    <cellStyle name="_Расчет RAB_22072008_NADB.JNVLS.APTEKA.2011(v1.3.4)_INDEX.STATION.2012(v2.0)" xfId="206"/>
    <cellStyle name="_Расчет RAB_22072008_PR.PROG.WARM.NOTCOMBI.2012.2.16_v1.4(04.04.11) " xfId="207"/>
    <cellStyle name="_Расчет RAB_22072008_PREDEL.JKH.UTV.2011(v1.0.1)" xfId="208"/>
    <cellStyle name="_Расчет RAB_22072008_PREDEL.JKH.UTV.2011(v1.0.1)_INDEX.STATION.2012(v1.0)_" xfId="209"/>
    <cellStyle name="_Расчет RAB_22072008_PREDEL.JKH.UTV.2011(v1.0.1)_INDEX.STATION.2012(v2.0)" xfId="210"/>
    <cellStyle name="_Расчет RAB_22072008_TEST.TEMPLATE" xfId="211"/>
    <cellStyle name="_Расчет RAB_22072008_UPDATE.46EE.2011.TO.1.1" xfId="212"/>
    <cellStyle name="_Расчет RAB_22072008_UPDATE.BALANCE.WARM.2011YEAR.TO.1.1" xfId="213"/>
    <cellStyle name="_Расчет RAB_22072008_UPDATE.BALANCE.WARM.2011YEAR.TO.1.1_INDEX.STATION.2012(v1.0)_" xfId="214"/>
    <cellStyle name="_Расчет RAB_22072008_UPDATE.BALANCE.WARM.2011YEAR.TO.1.1_INDEX.STATION.2012(v2.0)" xfId="215"/>
    <cellStyle name="_Расчет RAB_22072008_UPDATE.BALANCE.WARM.2011YEAR.TO.1.1_OREP.KU.2011.MONTHLY.02(v1.1)" xfId="216"/>
    <cellStyle name="_Расчет RAB_22072008_UPDATE.JKH.OPEN.INFO.TARIFF.HVS.TO.4.3.64" xfId="217"/>
    <cellStyle name="_Расчет RAB_22072008_Книга2_PR.PROG.WARM.NOTCOMBI.2012.2.16_v1.4(04.04.11) " xfId="218"/>
    <cellStyle name="_Расчет RAB_Лен и МОЭСК_с 2010 года_14.04.2009_со сглаж_version 3.0_без ФСК" xfId="219"/>
    <cellStyle name="_Расчет RAB_Лен и МОЭСК_с 2010 года_14.04.2009_со сглаж_version 3.0_без ФСК 2" xfId="220"/>
    <cellStyle name="_Расчет RAB_Лен и МОЭСК_с 2010 года_14.04.2009_со сглаж_version 3.0_без ФСК 2_OREP.KU.2011.MONTHLY.02(v0.1)" xfId="221"/>
    <cellStyle name="_Расчет RAB_Лен и МОЭСК_с 2010 года_14.04.2009_со сглаж_version 3.0_без ФСК 2_OREP.KU.2011.MONTHLY.02(v0.4)" xfId="222"/>
    <cellStyle name="_Расчет RAB_Лен и МОЭСК_с 2010 года_14.04.2009_со сглаж_version 3.0_без ФСК 2_OREP.KU.2011.MONTHLY.11(v1.4)" xfId="223"/>
    <cellStyle name="_Расчет RAB_Лен и МОЭСК_с 2010 года_14.04.2009_со сглаж_version 3.0_без ФСК 2_UPDATE.OREP.KU.2011.MONTHLY.02.TO.1.2" xfId="224"/>
    <cellStyle name="_Расчет RAB_Лен и МОЭСК_с 2010 года_14.04.2009_со сглаж_version 3.0_без ФСК_46EE.2011(v1.0)" xfId="225"/>
    <cellStyle name="_Расчет RAB_Лен и МОЭСК_с 2010 года_14.04.2009_со сглаж_version 3.0_без ФСК_46EE.2011(v1.0)_INDEX.STATION.2012(v1.0)_" xfId="226"/>
    <cellStyle name="_Расчет RAB_Лен и МОЭСК_с 2010 года_14.04.2009_со сглаж_version 3.0_без ФСК_46EE.2011(v1.0)_INDEX.STATION.2012(v2.0)" xfId="227"/>
    <cellStyle name="_Расчет RAB_Лен и МОЭСК_с 2010 года_14.04.2009_со сглаж_version 3.0_без ФСК_ARMRAZR" xfId="228"/>
    <cellStyle name="_Расчет RAB_Лен и МОЭСК_с 2010 года_14.04.2009_со сглаж_version 3.0_без ФСК_BALANCE.WARM.2011YEAR.NEW.UPDATE.SCHEME" xfId="229"/>
    <cellStyle name="_Расчет RAB_Лен и МОЭСК_с 2010 года_14.04.2009_со сглаж_version 3.0_без ФСК_EE.2REK.P2011.4.78(v0.3)" xfId="230"/>
    <cellStyle name="_Расчет RAB_Лен и МОЭСК_с 2010 года_14.04.2009_со сглаж_version 3.0_без ФСК_INVEST.EE.PLAN.4.78(v0.1)" xfId="231"/>
    <cellStyle name="_Расчет RAB_Лен и МОЭСК_с 2010 года_14.04.2009_со сглаж_version 3.0_без ФСК_INVEST.EE.PLAN.4.78(v0.3)" xfId="232"/>
    <cellStyle name="_Расчет RAB_Лен и МОЭСК_с 2010 года_14.04.2009_со сглаж_version 3.0_без ФСК_INVEST.PLAN.4.78(v0.1)" xfId="233"/>
    <cellStyle name="_Расчет RAB_Лен и МОЭСК_с 2010 года_14.04.2009_со сглаж_version 3.0_без ФСК_INVEST.WARM.PLAN.4.78(v0.1)" xfId="234"/>
    <cellStyle name="_Расчет RAB_Лен и МОЭСК_с 2010 года_14.04.2009_со сглаж_version 3.0_без ФСК_INVEST_WARM_PLAN" xfId="235"/>
    <cellStyle name="_Расчет RAB_Лен и МОЭСК_с 2010 года_14.04.2009_со сглаж_version 3.0_без ФСК_NADB.JNVLS.APTEKA.2011(v1.3.3)" xfId="236"/>
    <cellStyle name="_Расчет RAB_Лен и МОЭСК_с 2010 года_14.04.2009_со сглаж_version 3.0_без ФСК_NADB.JNVLS.APTEKA.2011(v1.3.3)_INDEX.STATION.2012(v1.0)_" xfId="237"/>
    <cellStyle name="_Расчет RAB_Лен и МОЭСК_с 2010 года_14.04.2009_со сглаж_version 3.0_без ФСК_NADB.JNVLS.APTEKA.2011(v1.3.3)_INDEX.STATION.2012(v2.0)" xfId="238"/>
    <cellStyle name="_Расчет RAB_Лен и МОЭСК_с 2010 года_14.04.2009_со сглаж_version 3.0_без ФСК_NADB.JNVLS.APTEKA.2011(v1.3.4)" xfId="239"/>
    <cellStyle name="_Расчет RAB_Лен и МОЭСК_с 2010 года_14.04.2009_со сглаж_version 3.0_без ФСК_NADB.JNVLS.APTEKA.2011(v1.3.4)_INDEX.STATION.2012(v1.0)_" xfId="240"/>
    <cellStyle name="_Расчет RAB_Лен и МОЭСК_с 2010 года_14.04.2009_со сглаж_version 3.0_без ФСК_NADB.JNVLS.APTEKA.2011(v1.3.4)_INDEX.STATION.2012(v2.0)" xfId="241"/>
    <cellStyle name="_Расчет RAB_Лен и МОЭСК_с 2010 года_14.04.2009_со сглаж_version 3.0_без ФСК_PR.PROG.WARM.NOTCOMBI.2012.2.16_v1.4(04.04.11) " xfId="242"/>
    <cellStyle name="_Расчет RAB_Лен и МОЭСК_с 2010 года_14.04.2009_со сглаж_version 3.0_без ФСК_PREDEL.JKH.UTV.2011(v1.0.1)" xfId="243"/>
    <cellStyle name="_Расчет RAB_Лен и МОЭСК_с 2010 года_14.04.2009_со сглаж_version 3.0_без ФСК_PREDEL.JKH.UTV.2011(v1.0.1)_INDEX.STATION.2012(v1.0)_" xfId="244"/>
    <cellStyle name="_Расчет RAB_Лен и МОЭСК_с 2010 года_14.04.2009_со сглаж_version 3.0_без ФСК_PREDEL.JKH.UTV.2011(v1.0.1)_INDEX.STATION.2012(v2.0)" xfId="245"/>
    <cellStyle name="_Расчет RAB_Лен и МОЭСК_с 2010 года_14.04.2009_со сглаж_version 3.0_без ФСК_TEST.TEMPLATE" xfId="246"/>
    <cellStyle name="_Расчет RAB_Лен и МОЭСК_с 2010 года_14.04.2009_со сглаж_version 3.0_без ФСК_UPDATE.46EE.2011.TO.1.1" xfId="247"/>
    <cellStyle name="_Расчет RAB_Лен и МОЭСК_с 2010 года_14.04.2009_со сглаж_version 3.0_без ФСК_UPDATE.BALANCE.WARM.2011YEAR.TO.1.1" xfId="248"/>
    <cellStyle name="_Расчет RAB_Лен и МОЭСК_с 2010 года_14.04.2009_со сглаж_version 3.0_без ФСК_UPDATE.BALANCE.WARM.2011YEAR.TO.1.1_INDEX.STATION.2012(v1.0)_" xfId="249"/>
    <cellStyle name="_Расчет RAB_Лен и МОЭСК_с 2010 года_14.04.2009_со сглаж_version 3.0_без ФСК_UPDATE.BALANCE.WARM.2011YEAR.TO.1.1_INDEX.STATION.2012(v2.0)" xfId="250"/>
    <cellStyle name="_Расчет RAB_Лен и МОЭСК_с 2010 года_14.04.2009_со сглаж_version 3.0_без ФСК_UPDATE.BALANCE.WARM.2011YEAR.TO.1.1_OREP.KU.2011.MONTHLY.02(v1.1)" xfId="251"/>
    <cellStyle name="_Расчет RAB_Лен и МОЭСК_с 2010 года_14.04.2009_со сглаж_version 3.0_без ФСК_UPDATE.JKH.OPEN.INFO.TARIFF.HVS.TO.4.3.64" xfId="252"/>
    <cellStyle name="_Расчет RAB_Лен и МОЭСК_с 2010 года_14.04.2009_со сглаж_version 3.0_без ФСК_Книга2_PR.PROG.WARM.NOTCOMBI.2012.2.16_v1.4(04.04.11) " xfId="253"/>
    <cellStyle name="_Свод по ИПР (2)" xfId="254"/>
    <cellStyle name="_Справочник затрат_ЛХ_20.10.05" xfId="255"/>
    <cellStyle name="_таблицы для расчетов28-04-08_2006-2009_прибыль корр_по ИА" xfId="256"/>
    <cellStyle name="_таблицы для расчетов28-04-08_2006-2009с ИА" xfId="257"/>
    <cellStyle name="_Форма 6  РТК.xls(отчет по Адр пр. ЛО)" xfId="258"/>
    <cellStyle name="_Формат разбивки по МРСК_РСК" xfId="259"/>
    <cellStyle name="_Формат_для Согласования" xfId="260"/>
    <cellStyle name="_ХХХ Прил 2 Формы бюджетных документов 2007" xfId="261"/>
    <cellStyle name="_экон.форм-т ВО 1 с разбивкой" xfId="262"/>
    <cellStyle name="’К‰Э [0.00]" xfId="263"/>
    <cellStyle name="”€ќђќ‘ћ‚›‰" xfId="264"/>
    <cellStyle name="”€љ‘€ђћ‚ђќќ›‰" xfId="265"/>
    <cellStyle name="”ќђќ‘ћ‚›‰" xfId="266"/>
    <cellStyle name="”љ‘ђћ‚ђќќ›‰" xfId="267"/>
    <cellStyle name="„…ќ…†ќ›‰" xfId="268"/>
    <cellStyle name="€’ћѓћ‚›‰" xfId="269"/>
    <cellStyle name="‡ђѓћ‹ћ‚ћљ1" xfId="270"/>
    <cellStyle name="‡ђѓћ‹ћ‚ћљ2" xfId="271"/>
    <cellStyle name="’ћѓћ‚›‰" xfId="272"/>
    <cellStyle name="1Normal" xfId="273"/>
    <cellStyle name="20% - Accent1" xfId="274"/>
    <cellStyle name="20% - Accent1 2" xfId="275"/>
    <cellStyle name="20% - Accent1 2 2" xfId="276"/>
    <cellStyle name="20% - Accent1 3" xfId="277"/>
    <cellStyle name="20% - Accent1_46EE.2011(v1.0)" xfId="278"/>
    <cellStyle name="20% - Accent2" xfId="279"/>
    <cellStyle name="20% - Accent2 2" xfId="280"/>
    <cellStyle name="20% - Accent2 2 2" xfId="281"/>
    <cellStyle name="20% - Accent2 3" xfId="282"/>
    <cellStyle name="20% - Accent2_46EE.2011(v1.0)" xfId="283"/>
    <cellStyle name="20% - Accent3" xfId="284"/>
    <cellStyle name="20% - Accent3 2" xfId="285"/>
    <cellStyle name="20% - Accent3 2 2" xfId="286"/>
    <cellStyle name="20% - Accent3 3" xfId="287"/>
    <cellStyle name="20% - Accent3_46EE.2011(v1.0)" xfId="288"/>
    <cellStyle name="20% - Accent4" xfId="289"/>
    <cellStyle name="20% - Accent4 2" xfId="290"/>
    <cellStyle name="20% - Accent4 2 2" xfId="291"/>
    <cellStyle name="20% - Accent4 3" xfId="292"/>
    <cellStyle name="20% - Accent4_46EE.2011(v1.0)" xfId="293"/>
    <cellStyle name="20% - Accent5" xfId="294"/>
    <cellStyle name="20% - Accent5 2" xfId="295"/>
    <cellStyle name="20% - Accent5 2 2" xfId="296"/>
    <cellStyle name="20% - Accent5 3" xfId="297"/>
    <cellStyle name="20% - Accent5_46EE.2011(v1.0)" xfId="298"/>
    <cellStyle name="20% - Accent6" xfId="299"/>
    <cellStyle name="20% - Accent6 2" xfId="300"/>
    <cellStyle name="20% - Accent6 2 2" xfId="301"/>
    <cellStyle name="20% - Accent6 3" xfId="302"/>
    <cellStyle name="20% - Accent6_46EE.2011(v1.0)" xfId="303"/>
    <cellStyle name="20% - Акцент1" xfId="304"/>
    <cellStyle name="20% — акцент1" xfId="305"/>
    <cellStyle name="20% - Акцент1 10" xfId="306"/>
    <cellStyle name="20% - Акцент1 2" xfId="307"/>
    <cellStyle name="20% - Акцент1 2 2" xfId="308"/>
    <cellStyle name="20% - Акцент1 2 2 2" xfId="309"/>
    <cellStyle name="20% - Акцент1 2 3" xfId="310"/>
    <cellStyle name="20% - Акцент1 2_46EE.2011(v1.0)" xfId="311"/>
    <cellStyle name="20% - Акцент1 3" xfId="312"/>
    <cellStyle name="20% - Акцент1 3 2" xfId="313"/>
    <cellStyle name="20% - Акцент1 3 2 2" xfId="314"/>
    <cellStyle name="20% - Акцент1 3 3" xfId="315"/>
    <cellStyle name="20% - Акцент1 3_46EE.2011(v1.0)" xfId="316"/>
    <cellStyle name="20% - Акцент1 4" xfId="317"/>
    <cellStyle name="20% - Акцент1 4 2" xfId="318"/>
    <cellStyle name="20% - Акцент1 4 2 2" xfId="319"/>
    <cellStyle name="20% - Акцент1 4 3" xfId="320"/>
    <cellStyle name="20% - Акцент1 4_46EE.2011(v1.0)" xfId="321"/>
    <cellStyle name="20% - Акцент1 5" xfId="322"/>
    <cellStyle name="20% - Акцент1 5 2" xfId="323"/>
    <cellStyle name="20% - Акцент1 5 2 2" xfId="324"/>
    <cellStyle name="20% - Акцент1 5 3" xfId="325"/>
    <cellStyle name="20% - Акцент1 5_46EE.2011(v1.0)" xfId="326"/>
    <cellStyle name="20% - Акцент1 6" xfId="327"/>
    <cellStyle name="20% - Акцент1 6 2" xfId="328"/>
    <cellStyle name="20% - Акцент1 6 2 2" xfId="329"/>
    <cellStyle name="20% - Акцент1 6 3" xfId="330"/>
    <cellStyle name="20% - Акцент1 6_46EE.2011(v1.0)" xfId="331"/>
    <cellStyle name="20% - Акцент1 7" xfId="332"/>
    <cellStyle name="20% - Акцент1 7 2" xfId="333"/>
    <cellStyle name="20% - Акцент1 7 2 2" xfId="334"/>
    <cellStyle name="20% - Акцент1 7 3" xfId="335"/>
    <cellStyle name="20% - Акцент1 7_46EE.2011(v1.0)" xfId="336"/>
    <cellStyle name="20% - Акцент1 8" xfId="337"/>
    <cellStyle name="20% - Акцент1 8 2" xfId="338"/>
    <cellStyle name="20% - Акцент1 8 2 2" xfId="339"/>
    <cellStyle name="20% - Акцент1 8 3" xfId="340"/>
    <cellStyle name="20% - Акцент1 8_46EE.2011(v1.0)" xfId="341"/>
    <cellStyle name="20% - Акцент1 9" xfId="342"/>
    <cellStyle name="20% - Акцент1 9 2" xfId="343"/>
    <cellStyle name="20% - Акцент1 9 2 2" xfId="344"/>
    <cellStyle name="20% - Акцент1 9 3" xfId="345"/>
    <cellStyle name="20% - Акцент1 9_46EE.2011(v1.0)" xfId="346"/>
    <cellStyle name="20% - Акцент2" xfId="347"/>
    <cellStyle name="20% — акцент2" xfId="348"/>
    <cellStyle name="20% - Акцент2 10" xfId="349"/>
    <cellStyle name="20% - Акцент2 2" xfId="350"/>
    <cellStyle name="20% - Акцент2 2 2" xfId="351"/>
    <cellStyle name="20% - Акцент2 2 2 2" xfId="352"/>
    <cellStyle name="20% - Акцент2 2 3" xfId="353"/>
    <cellStyle name="20% - Акцент2 2_46EE.2011(v1.0)" xfId="354"/>
    <cellStyle name="20% - Акцент2 3" xfId="355"/>
    <cellStyle name="20% - Акцент2 3 2" xfId="356"/>
    <cellStyle name="20% - Акцент2 3 2 2" xfId="357"/>
    <cellStyle name="20% - Акцент2 3 3" xfId="358"/>
    <cellStyle name="20% - Акцент2 3_46EE.2011(v1.0)" xfId="359"/>
    <cellStyle name="20% - Акцент2 4" xfId="360"/>
    <cellStyle name="20% - Акцент2 4 2" xfId="361"/>
    <cellStyle name="20% - Акцент2 4 2 2" xfId="362"/>
    <cellStyle name="20% - Акцент2 4 3" xfId="363"/>
    <cellStyle name="20% - Акцент2 4_46EE.2011(v1.0)" xfId="364"/>
    <cellStyle name="20% - Акцент2 5" xfId="365"/>
    <cellStyle name="20% - Акцент2 5 2" xfId="366"/>
    <cellStyle name="20% - Акцент2 5 2 2" xfId="367"/>
    <cellStyle name="20% - Акцент2 5 3" xfId="368"/>
    <cellStyle name="20% - Акцент2 5_46EE.2011(v1.0)" xfId="369"/>
    <cellStyle name="20% - Акцент2 6" xfId="370"/>
    <cellStyle name="20% - Акцент2 6 2" xfId="371"/>
    <cellStyle name="20% - Акцент2 6 2 2" xfId="372"/>
    <cellStyle name="20% - Акцент2 6 3" xfId="373"/>
    <cellStyle name="20% - Акцент2 6_46EE.2011(v1.0)" xfId="374"/>
    <cellStyle name="20% - Акцент2 7" xfId="375"/>
    <cellStyle name="20% - Акцент2 7 2" xfId="376"/>
    <cellStyle name="20% - Акцент2 7 2 2" xfId="377"/>
    <cellStyle name="20% - Акцент2 7 3" xfId="378"/>
    <cellStyle name="20% - Акцент2 7_46EE.2011(v1.0)" xfId="379"/>
    <cellStyle name="20% - Акцент2 8" xfId="380"/>
    <cellStyle name="20% - Акцент2 8 2" xfId="381"/>
    <cellStyle name="20% - Акцент2 8 2 2" xfId="382"/>
    <cellStyle name="20% - Акцент2 8 3" xfId="383"/>
    <cellStyle name="20% - Акцент2 8_46EE.2011(v1.0)" xfId="384"/>
    <cellStyle name="20% - Акцент2 9" xfId="385"/>
    <cellStyle name="20% - Акцент2 9 2" xfId="386"/>
    <cellStyle name="20% - Акцент2 9 2 2" xfId="387"/>
    <cellStyle name="20% - Акцент2 9 3" xfId="388"/>
    <cellStyle name="20% - Акцент2 9_46EE.2011(v1.0)" xfId="389"/>
    <cellStyle name="20% - Акцент3" xfId="390"/>
    <cellStyle name="20% — акцент3" xfId="391"/>
    <cellStyle name="20% - Акцент3 10" xfId="392"/>
    <cellStyle name="20% - Акцент3 2" xfId="393"/>
    <cellStyle name="20% - Акцент3 2 2" xfId="394"/>
    <cellStyle name="20% - Акцент3 2 2 2" xfId="395"/>
    <cellStyle name="20% - Акцент3 2 3" xfId="396"/>
    <cellStyle name="20% - Акцент3 2_46EE.2011(v1.0)" xfId="397"/>
    <cellStyle name="20% - Акцент3 3" xfId="398"/>
    <cellStyle name="20% - Акцент3 3 2" xfId="399"/>
    <cellStyle name="20% - Акцент3 3 2 2" xfId="400"/>
    <cellStyle name="20% - Акцент3 3 3" xfId="401"/>
    <cellStyle name="20% - Акцент3 3_46EE.2011(v1.0)" xfId="402"/>
    <cellStyle name="20% - Акцент3 4" xfId="403"/>
    <cellStyle name="20% - Акцент3 4 2" xfId="404"/>
    <cellStyle name="20% - Акцент3 4 2 2" xfId="405"/>
    <cellStyle name="20% - Акцент3 4 3" xfId="406"/>
    <cellStyle name="20% - Акцент3 4_46EE.2011(v1.0)" xfId="407"/>
    <cellStyle name="20% - Акцент3 5" xfId="408"/>
    <cellStyle name="20% - Акцент3 5 2" xfId="409"/>
    <cellStyle name="20% - Акцент3 5 2 2" xfId="410"/>
    <cellStyle name="20% - Акцент3 5 3" xfId="411"/>
    <cellStyle name="20% - Акцент3 5_46EE.2011(v1.0)" xfId="412"/>
    <cellStyle name="20% - Акцент3 6" xfId="413"/>
    <cellStyle name="20% - Акцент3 6 2" xfId="414"/>
    <cellStyle name="20% - Акцент3 6 2 2" xfId="415"/>
    <cellStyle name="20% - Акцент3 6 3" xfId="416"/>
    <cellStyle name="20% - Акцент3 6_46EE.2011(v1.0)" xfId="417"/>
    <cellStyle name="20% - Акцент3 7" xfId="418"/>
    <cellStyle name="20% - Акцент3 7 2" xfId="419"/>
    <cellStyle name="20% - Акцент3 7 2 2" xfId="420"/>
    <cellStyle name="20% - Акцент3 7 3" xfId="421"/>
    <cellStyle name="20% - Акцент3 7_46EE.2011(v1.0)" xfId="422"/>
    <cellStyle name="20% - Акцент3 8" xfId="423"/>
    <cellStyle name="20% - Акцент3 8 2" xfId="424"/>
    <cellStyle name="20% - Акцент3 8 2 2" xfId="425"/>
    <cellStyle name="20% - Акцент3 8 3" xfId="426"/>
    <cellStyle name="20% - Акцент3 8_46EE.2011(v1.0)" xfId="427"/>
    <cellStyle name="20% - Акцент3 9" xfId="428"/>
    <cellStyle name="20% - Акцент3 9 2" xfId="429"/>
    <cellStyle name="20% - Акцент3 9 2 2" xfId="430"/>
    <cellStyle name="20% - Акцент3 9 3" xfId="431"/>
    <cellStyle name="20% - Акцент3 9_46EE.2011(v1.0)" xfId="432"/>
    <cellStyle name="20% - Акцент4" xfId="433"/>
    <cellStyle name="20% — акцент4" xfId="434"/>
    <cellStyle name="20% - Акцент4 10" xfId="435"/>
    <cellStyle name="20% - Акцент4 2" xfId="436"/>
    <cellStyle name="20% - Акцент4 2 2" xfId="437"/>
    <cellStyle name="20% - Акцент4 2 2 2" xfId="438"/>
    <cellStyle name="20% - Акцент4 2 3" xfId="439"/>
    <cellStyle name="20% - Акцент4 2_46EE.2011(v1.0)" xfId="440"/>
    <cellStyle name="20% - Акцент4 3" xfId="441"/>
    <cellStyle name="20% - Акцент4 3 2" xfId="442"/>
    <cellStyle name="20% - Акцент4 3 2 2" xfId="443"/>
    <cellStyle name="20% - Акцент4 3 3" xfId="444"/>
    <cellStyle name="20% - Акцент4 3_46EE.2011(v1.0)" xfId="445"/>
    <cellStyle name="20% - Акцент4 4" xfId="446"/>
    <cellStyle name="20% - Акцент4 4 2" xfId="447"/>
    <cellStyle name="20% - Акцент4 4 2 2" xfId="448"/>
    <cellStyle name="20% - Акцент4 4 3" xfId="449"/>
    <cellStyle name="20% - Акцент4 4_46EE.2011(v1.0)" xfId="450"/>
    <cellStyle name="20% - Акцент4 5" xfId="451"/>
    <cellStyle name="20% - Акцент4 5 2" xfId="452"/>
    <cellStyle name="20% - Акцент4 5 2 2" xfId="453"/>
    <cellStyle name="20% - Акцент4 5 3" xfId="454"/>
    <cellStyle name="20% - Акцент4 5_46EE.2011(v1.0)" xfId="455"/>
    <cellStyle name="20% - Акцент4 6" xfId="456"/>
    <cellStyle name="20% - Акцент4 6 2" xfId="457"/>
    <cellStyle name="20% - Акцент4 6 2 2" xfId="458"/>
    <cellStyle name="20% - Акцент4 6 3" xfId="459"/>
    <cellStyle name="20% - Акцент4 6_46EE.2011(v1.0)" xfId="460"/>
    <cellStyle name="20% - Акцент4 7" xfId="461"/>
    <cellStyle name="20% - Акцент4 7 2" xfId="462"/>
    <cellStyle name="20% - Акцент4 7 2 2" xfId="463"/>
    <cellStyle name="20% - Акцент4 7 3" xfId="464"/>
    <cellStyle name="20% - Акцент4 7_46EE.2011(v1.0)" xfId="465"/>
    <cellStyle name="20% - Акцент4 8" xfId="466"/>
    <cellStyle name="20% - Акцент4 8 2" xfId="467"/>
    <cellStyle name="20% - Акцент4 8 2 2" xfId="468"/>
    <cellStyle name="20% - Акцент4 8 3" xfId="469"/>
    <cellStyle name="20% - Акцент4 8_46EE.2011(v1.0)" xfId="470"/>
    <cellStyle name="20% - Акцент4 9" xfId="471"/>
    <cellStyle name="20% - Акцент4 9 2" xfId="472"/>
    <cellStyle name="20% - Акцент4 9 2 2" xfId="473"/>
    <cellStyle name="20% - Акцент4 9 3" xfId="474"/>
    <cellStyle name="20% - Акцент4 9_46EE.2011(v1.0)" xfId="475"/>
    <cellStyle name="20% - Акцент5" xfId="476"/>
    <cellStyle name="20% — акцент5" xfId="477"/>
    <cellStyle name="20% - Акцент5 10" xfId="478"/>
    <cellStyle name="20% - Акцент5 2" xfId="479"/>
    <cellStyle name="20% - Акцент5 2 2" xfId="480"/>
    <cellStyle name="20% - Акцент5 2 2 2" xfId="481"/>
    <cellStyle name="20% - Акцент5 2 3" xfId="482"/>
    <cellStyle name="20% - Акцент5 2_46EE.2011(v1.0)" xfId="483"/>
    <cellStyle name="20% - Акцент5 3" xfId="484"/>
    <cellStyle name="20% - Акцент5 3 2" xfId="485"/>
    <cellStyle name="20% - Акцент5 3 2 2" xfId="486"/>
    <cellStyle name="20% - Акцент5 3 3" xfId="487"/>
    <cellStyle name="20% - Акцент5 3_46EE.2011(v1.0)" xfId="488"/>
    <cellStyle name="20% - Акцент5 4" xfId="489"/>
    <cellStyle name="20% - Акцент5 4 2" xfId="490"/>
    <cellStyle name="20% - Акцент5 4 2 2" xfId="491"/>
    <cellStyle name="20% - Акцент5 4 3" xfId="492"/>
    <cellStyle name="20% - Акцент5 4_46EE.2011(v1.0)" xfId="493"/>
    <cellStyle name="20% - Акцент5 5" xfId="494"/>
    <cellStyle name="20% - Акцент5 5 2" xfId="495"/>
    <cellStyle name="20% - Акцент5 5 2 2" xfId="496"/>
    <cellStyle name="20% - Акцент5 5 3" xfId="497"/>
    <cellStyle name="20% - Акцент5 5_46EE.2011(v1.0)" xfId="498"/>
    <cellStyle name="20% - Акцент5 6" xfId="499"/>
    <cellStyle name="20% - Акцент5 6 2" xfId="500"/>
    <cellStyle name="20% - Акцент5 6 2 2" xfId="501"/>
    <cellStyle name="20% - Акцент5 6 3" xfId="502"/>
    <cellStyle name="20% - Акцент5 6_46EE.2011(v1.0)" xfId="503"/>
    <cellStyle name="20% - Акцент5 7" xfId="504"/>
    <cellStyle name="20% - Акцент5 7 2" xfId="505"/>
    <cellStyle name="20% - Акцент5 7 2 2" xfId="506"/>
    <cellStyle name="20% - Акцент5 7 3" xfId="507"/>
    <cellStyle name="20% - Акцент5 7_46EE.2011(v1.0)" xfId="508"/>
    <cellStyle name="20% - Акцент5 8" xfId="509"/>
    <cellStyle name="20% - Акцент5 8 2" xfId="510"/>
    <cellStyle name="20% - Акцент5 8 2 2" xfId="511"/>
    <cellStyle name="20% - Акцент5 8 3" xfId="512"/>
    <cellStyle name="20% - Акцент5 8_46EE.2011(v1.0)" xfId="513"/>
    <cellStyle name="20% - Акцент5 9" xfId="514"/>
    <cellStyle name="20% - Акцент5 9 2" xfId="515"/>
    <cellStyle name="20% - Акцент5 9 2 2" xfId="516"/>
    <cellStyle name="20% - Акцент5 9 3" xfId="517"/>
    <cellStyle name="20% - Акцент5 9_46EE.2011(v1.0)" xfId="518"/>
    <cellStyle name="20% - Акцент6" xfId="519"/>
    <cellStyle name="20% — акцент6" xfId="520"/>
    <cellStyle name="20% - Акцент6 10" xfId="521"/>
    <cellStyle name="20% - Акцент6 2" xfId="522"/>
    <cellStyle name="20% - Акцент6 2 2" xfId="523"/>
    <cellStyle name="20% - Акцент6 2 2 2" xfId="524"/>
    <cellStyle name="20% - Акцент6 2 3" xfId="525"/>
    <cellStyle name="20% - Акцент6 2_46EE.2011(v1.0)" xfId="526"/>
    <cellStyle name="20% - Акцент6 3" xfId="527"/>
    <cellStyle name="20% - Акцент6 3 2" xfId="528"/>
    <cellStyle name="20% - Акцент6 3 2 2" xfId="529"/>
    <cellStyle name="20% - Акцент6 3 3" xfId="530"/>
    <cellStyle name="20% - Акцент6 3_46EE.2011(v1.0)" xfId="531"/>
    <cellStyle name="20% - Акцент6 4" xfId="532"/>
    <cellStyle name="20% - Акцент6 4 2" xfId="533"/>
    <cellStyle name="20% - Акцент6 4 2 2" xfId="534"/>
    <cellStyle name="20% - Акцент6 4 3" xfId="535"/>
    <cellStyle name="20% - Акцент6 4_46EE.2011(v1.0)" xfId="536"/>
    <cellStyle name="20% - Акцент6 5" xfId="537"/>
    <cellStyle name="20% - Акцент6 5 2" xfId="538"/>
    <cellStyle name="20% - Акцент6 5 2 2" xfId="539"/>
    <cellStyle name="20% - Акцент6 5 3" xfId="540"/>
    <cellStyle name="20% - Акцент6 5_46EE.2011(v1.0)" xfId="541"/>
    <cellStyle name="20% - Акцент6 6" xfId="542"/>
    <cellStyle name="20% - Акцент6 6 2" xfId="543"/>
    <cellStyle name="20% - Акцент6 6 2 2" xfId="544"/>
    <cellStyle name="20% - Акцент6 6 3" xfId="545"/>
    <cellStyle name="20% - Акцент6 6_46EE.2011(v1.0)" xfId="546"/>
    <cellStyle name="20% - Акцент6 7" xfId="547"/>
    <cellStyle name="20% - Акцент6 7 2" xfId="548"/>
    <cellStyle name="20% - Акцент6 7 2 2" xfId="549"/>
    <cellStyle name="20% - Акцент6 7 3" xfId="550"/>
    <cellStyle name="20% - Акцент6 7_46EE.2011(v1.0)" xfId="551"/>
    <cellStyle name="20% - Акцент6 8" xfId="552"/>
    <cellStyle name="20% - Акцент6 8 2" xfId="553"/>
    <cellStyle name="20% - Акцент6 8 2 2" xfId="554"/>
    <cellStyle name="20% - Акцент6 8 3" xfId="555"/>
    <cellStyle name="20% - Акцент6 8_46EE.2011(v1.0)" xfId="556"/>
    <cellStyle name="20% - Акцент6 9" xfId="557"/>
    <cellStyle name="20% - Акцент6 9 2" xfId="558"/>
    <cellStyle name="20% - Акцент6 9 2 2" xfId="559"/>
    <cellStyle name="20% - Акцент6 9 3" xfId="560"/>
    <cellStyle name="20% - Акцент6 9_46EE.2011(v1.0)" xfId="561"/>
    <cellStyle name="40% - Accent1" xfId="562"/>
    <cellStyle name="40% - Accent1 2" xfId="563"/>
    <cellStyle name="40% - Accent1 2 2" xfId="564"/>
    <cellStyle name="40% - Accent1 3" xfId="565"/>
    <cellStyle name="40% - Accent1_46EE.2011(v1.0)" xfId="566"/>
    <cellStyle name="40% - Accent2" xfId="567"/>
    <cellStyle name="40% - Accent2 2" xfId="568"/>
    <cellStyle name="40% - Accent2 2 2" xfId="569"/>
    <cellStyle name="40% - Accent2 3" xfId="570"/>
    <cellStyle name="40% - Accent2_46EE.2011(v1.0)" xfId="571"/>
    <cellStyle name="40% - Accent3" xfId="572"/>
    <cellStyle name="40% - Accent3 2" xfId="573"/>
    <cellStyle name="40% - Accent3 2 2" xfId="574"/>
    <cellStyle name="40% - Accent3 3" xfId="575"/>
    <cellStyle name="40% - Accent3_46EE.2011(v1.0)" xfId="576"/>
    <cellStyle name="40% - Accent4" xfId="577"/>
    <cellStyle name="40% - Accent4 2" xfId="578"/>
    <cellStyle name="40% - Accent4 2 2" xfId="579"/>
    <cellStyle name="40% - Accent4 3" xfId="580"/>
    <cellStyle name="40% - Accent4_46EE.2011(v1.0)" xfId="581"/>
    <cellStyle name="40% - Accent5" xfId="582"/>
    <cellStyle name="40% - Accent5 2" xfId="583"/>
    <cellStyle name="40% - Accent5 2 2" xfId="584"/>
    <cellStyle name="40% - Accent5 3" xfId="585"/>
    <cellStyle name="40% - Accent5_46EE.2011(v1.0)" xfId="586"/>
    <cellStyle name="40% - Accent6" xfId="587"/>
    <cellStyle name="40% - Accent6 2" xfId="588"/>
    <cellStyle name="40% - Accent6 2 2" xfId="589"/>
    <cellStyle name="40% - Accent6 3" xfId="590"/>
    <cellStyle name="40% - Accent6_46EE.2011(v1.0)" xfId="591"/>
    <cellStyle name="40% - Акцент1" xfId="592"/>
    <cellStyle name="40% — акцент1" xfId="593"/>
    <cellStyle name="40% - Акцент1 10" xfId="594"/>
    <cellStyle name="40% - Акцент1 2" xfId="595"/>
    <cellStyle name="40% - Акцент1 2 2" xfId="596"/>
    <cellStyle name="40% - Акцент1 2 2 2" xfId="597"/>
    <cellStyle name="40% - Акцент1 2 3" xfId="598"/>
    <cellStyle name="40% - Акцент1 2_46EE.2011(v1.0)" xfId="599"/>
    <cellStyle name="40% - Акцент1 3" xfId="600"/>
    <cellStyle name="40% - Акцент1 3 2" xfId="601"/>
    <cellStyle name="40% - Акцент1 3 2 2" xfId="602"/>
    <cellStyle name="40% - Акцент1 3 3" xfId="603"/>
    <cellStyle name="40% - Акцент1 3_46EE.2011(v1.0)" xfId="604"/>
    <cellStyle name="40% - Акцент1 4" xfId="605"/>
    <cellStyle name="40% - Акцент1 4 2" xfId="606"/>
    <cellStyle name="40% - Акцент1 4 2 2" xfId="607"/>
    <cellStyle name="40% - Акцент1 4 3" xfId="608"/>
    <cellStyle name="40% - Акцент1 4_46EE.2011(v1.0)" xfId="609"/>
    <cellStyle name="40% - Акцент1 5" xfId="610"/>
    <cellStyle name="40% - Акцент1 5 2" xfId="611"/>
    <cellStyle name="40% - Акцент1 5 2 2" xfId="612"/>
    <cellStyle name="40% - Акцент1 5 3" xfId="613"/>
    <cellStyle name="40% - Акцент1 5_46EE.2011(v1.0)" xfId="614"/>
    <cellStyle name="40% - Акцент1 6" xfId="615"/>
    <cellStyle name="40% - Акцент1 6 2" xfId="616"/>
    <cellStyle name="40% - Акцент1 6 2 2" xfId="617"/>
    <cellStyle name="40% - Акцент1 6 3" xfId="618"/>
    <cellStyle name="40% - Акцент1 6_46EE.2011(v1.0)" xfId="619"/>
    <cellStyle name="40% - Акцент1 7" xfId="620"/>
    <cellStyle name="40% - Акцент1 7 2" xfId="621"/>
    <cellStyle name="40% - Акцент1 7 2 2" xfId="622"/>
    <cellStyle name="40% - Акцент1 7 3" xfId="623"/>
    <cellStyle name="40% - Акцент1 7_46EE.2011(v1.0)" xfId="624"/>
    <cellStyle name="40% - Акцент1 8" xfId="625"/>
    <cellStyle name="40% - Акцент1 8 2" xfId="626"/>
    <cellStyle name="40% - Акцент1 8 2 2" xfId="627"/>
    <cellStyle name="40% - Акцент1 8 3" xfId="628"/>
    <cellStyle name="40% - Акцент1 8_46EE.2011(v1.0)" xfId="629"/>
    <cellStyle name="40% - Акцент1 9" xfId="630"/>
    <cellStyle name="40% - Акцент1 9 2" xfId="631"/>
    <cellStyle name="40% - Акцент1 9 2 2" xfId="632"/>
    <cellStyle name="40% - Акцент1 9 3" xfId="633"/>
    <cellStyle name="40% - Акцент1 9_46EE.2011(v1.0)" xfId="634"/>
    <cellStyle name="40% - Акцент2" xfId="635"/>
    <cellStyle name="40% — акцент2" xfId="636"/>
    <cellStyle name="40% - Акцент2 10" xfId="637"/>
    <cellStyle name="40% - Акцент2 2" xfId="638"/>
    <cellStyle name="40% - Акцент2 2 2" xfId="639"/>
    <cellStyle name="40% - Акцент2 2 2 2" xfId="640"/>
    <cellStyle name="40% - Акцент2 2 3" xfId="641"/>
    <cellStyle name="40% - Акцент2 2_46EE.2011(v1.0)" xfId="642"/>
    <cellStyle name="40% - Акцент2 3" xfId="643"/>
    <cellStyle name="40% - Акцент2 3 2" xfId="644"/>
    <cellStyle name="40% - Акцент2 3 2 2" xfId="645"/>
    <cellStyle name="40% - Акцент2 3 3" xfId="646"/>
    <cellStyle name="40% - Акцент2 3_46EE.2011(v1.0)" xfId="647"/>
    <cellStyle name="40% - Акцент2 4" xfId="648"/>
    <cellStyle name="40% - Акцент2 4 2" xfId="649"/>
    <cellStyle name="40% - Акцент2 4 2 2" xfId="650"/>
    <cellStyle name="40% - Акцент2 4 3" xfId="651"/>
    <cellStyle name="40% - Акцент2 4_46EE.2011(v1.0)" xfId="652"/>
    <cellStyle name="40% - Акцент2 5" xfId="653"/>
    <cellStyle name="40% - Акцент2 5 2" xfId="654"/>
    <cellStyle name="40% - Акцент2 5 2 2" xfId="655"/>
    <cellStyle name="40% - Акцент2 5 3" xfId="656"/>
    <cellStyle name="40% - Акцент2 5_46EE.2011(v1.0)" xfId="657"/>
    <cellStyle name="40% - Акцент2 6" xfId="658"/>
    <cellStyle name="40% - Акцент2 6 2" xfId="659"/>
    <cellStyle name="40% - Акцент2 6 2 2" xfId="660"/>
    <cellStyle name="40% - Акцент2 6 3" xfId="661"/>
    <cellStyle name="40% - Акцент2 6_46EE.2011(v1.0)" xfId="662"/>
    <cellStyle name="40% - Акцент2 7" xfId="663"/>
    <cellStyle name="40% - Акцент2 7 2" xfId="664"/>
    <cellStyle name="40% - Акцент2 7 2 2" xfId="665"/>
    <cellStyle name="40% - Акцент2 7 3" xfId="666"/>
    <cellStyle name="40% - Акцент2 7_46EE.2011(v1.0)" xfId="667"/>
    <cellStyle name="40% - Акцент2 8" xfId="668"/>
    <cellStyle name="40% - Акцент2 8 2" xfId="669"/>
    <cellStyle name="40% - Акцент2 8 2 2" xfId="670"/>
    <cellStyle name="40% - Акцент2 8 3" xfId="671"/>
    <cellStyle name="40% - Акцент2 8_46EE.2011(v1.0)" xfId="672"/>
    <cellStyle name="40% - Акцент2 9" xfId="673"/>
    <cellStyle name="40% - Акцент2 9 2" xfId="674"/>
    <cellStyle name="40% - Акцент2 9 2 2" xfId="675"/>
    <cellStyle name="40% - Акцент2 9 3" xfId="676"/>
    <cellStyle name="40% - Акцент2 9_46EE.2011(v1.0)" xfId="677"/>
    <cellStyle name="40% - Акцент3" xfId="678"/>
    <cellStyle name="40% — акцент3" xfId="679"/>
    <cellStyle name="40% - Акцент3 10" xfId="680"/>
    <cellStyle name="40% - Акцент3 2" xfId="681"/>
    <cellStyle name="40% - Акцент3 2 2" xfId="682"/>
    <cellStyle name="40% - Акцент3 2 2 2" xfId="683"/>
    <cellStyle name="40% - Акцент3 2 3" xfId="684"/>
    <cellStyle name="40% - Акцент3 2_46EE.2011(v1.0)" xfId="685"/>
    <cellStyle name="40% - Акцент3 3" xfId="686"/>
    <cellStyle name="40% - Акцент3 3 2" xfId="687"/>
    <cellStyle name="40% - Акцент3 3 2 2" xfId="688"/>
    <cellStyle name="40% - Акцент3 3 3" xfId="689"/>
    <cellStyle name="40% - Акцент3 3_46EE.2011(v1.0)" xfId="690"/>
    <cellStyle name="40% - Акцент3 4" xfId="691"/>
    <cellStyle name="40% - Акцент3 4 2" xfId="692"/>
    <cellStyle name="40% - Акцент3 4 2 2" xfId="693"/>
    <cellStyle name="40% - Акцент3 4 3" xfId="694"/>
    <cellStyle name="40% - Акцент3 4_46EE.2011(v1.0)" xfId="695"/>
    <cellStyle name="40% - Акцент3 5" xfId="696"/>
    <cellStyle name="40% - Акцент3 5 2" xfId="697"/>
    <cellStyle name="40% - Акцент3 5 2 2" xfId="698"/>
    <cellStyle name="40% - Акцент3 5 3" xfId="699"/>
    <cellStyle name="40% - Акцент3 5_46EE.2011(v1.0)" xfId="700"/>
    <cellStyle name="40% - Акцент3 6" xfId="701"/>
    <cellStyle name="40% - Акцент3 6 2" xfId="702"/>
    <cellStyle name="40% - Акцент3 6 2 2" xfId="703"/>
    <cellStyle name="40% - Акцент3 6 3" xfId="704"/>
    <cellStyle name="40% - Акцент3 6_46EE.2011(v1.0)" xfId="705"/>
    <cellStyle name="40% - Акцент3 7" xfId="706"/>
    <cellStyle name="40% - Акцент3 7 2" xfId="707"/>
    <cellStyle name="40% - Акцент3 7 2 2" xfId="708"/>
    <cellStyle name="40% - Акцент3 7 3" xfId="709"/>
    <cellStyle name="40% - Акцент3 7_46EE.2011(v1.0)" xfId="710"/>
    <cellStyle name="40% - Акцент3 8" xfId="711"/>
    <cellStyle name="40% - Акцент3 8 2" xfId="712"/>
    <cellStyle name="40% - Акцент3 8 2 2" xfId="713"/>
    <cellStyle name="40% - Акцент3 8 3" xfId="714"/>
    <cellStyle name="40% - Акцент3 8_46EE.2011(v1.0)" xfId="715"/>
    <cellStyle name="40% - Акцент3 9" xfId="716"/>
    <cellStyle name="40% - Акцент3 9 2" xfId="717"/>
    <cellStyle name="40% - Акцент3 9 2 2" xfId="718"/>
    <cellStyle name="40% - Акцент3 9 3" xfId="719"/>
    <cellStyle name="40% - Акцент3 9_46EE.2011(v1.0)" xfId="720"/>
    <cellStyle name="40% - Акцент4" xfId="721"/>
    <cellStyle name="40% — акцент4" xfId="722"/>
    <cellStyle name="40% - Акцент4 10" xfId="723"/>
    <cellStyle name="40% - Акцент4 2" xfId="724"/>
    <cellStyle name="40% - Акцент4 2 2" xfId="725"/>
    <cellStyle name="40% - Акцент4 2 2 2" xfId="726"/>
    <cellStyle name="40% - Акцент4 2 3" xfId="727"/>
    <cellStyle name="40% - Акцент4 2_46EE.2011(v1.0)" xfId="728"/>
    <cellStyle name="40% - Акцент4 3" xfId="729"/>
    <cellStyle name="40% - Акцент4 3 2" xfId="730"/>
    <cellStyle name="40% - Акцент4 3 2 2" xfId="731"/>
    <cellStyle name="40% - Акцент4 3 3" xfId="732"/>
    <cellStyle name="40% - Акцент4 3_46EE.2011(v1.0)" xfId="733"/>
    <cellStyle name="40% - Акцент4 4" xfId="734"/>
    <cellStyle name="40% - Акцент4 4 2" xfId="735"/>
    <cellStyle name="40% - Акцент4 4 2 2" xfId="736"/>
    <cellStyle name="40% - Акцент4 4 3" xfId="737"/>
    <cellStyle name="40% - Акцент4 4_46EE.2011(v1.0)" xfId="738"/>
    <cellStyle name="40% - Акцент4 5" xfId="739"/>
    <cellStyle name="40% - Акцент4 5 2" xfId="740"/>
    <cellStyle name="40% - Акцент4 5 2 2" xfId="741"/>
    <cellStyle name="40% - Акцент4 5 3" xfId="742"/>
    <cellStyle name="40% - Акцент4 5_46EE.2011(v1.0)" xfId="743"/>
    <cellStyle name="40% - Акцент4 6" xfId="744"/>
    <cellStyle name="40% - Акцент4 6 2" xfId="745"/>
    <cellStyle name="40% - Акцент4 6 2 2" xfId="746"/>
    <cellStyle name="40% - Акцент4 6 3" xfId="747"/>
    <cellStyle name="40% - Акцент4 6_46EE.2011(v1.0)" xfId="748"/>
    <cellStyle name="40% - Акцент4 7" xfId="749"/>
    <cellStyle name="40% - Акцент4 7 2" xfId="750"/>
    <cellStyle name="40% - Акцент4 7 2 2" xfId="751"/>
    <cellStyle name="40% - Акцент4 7 3" xfId="752"/>
    <cellStyle name="40% - Акцент4 7_46EE.2011(v1.0)" xfId="753"/>
    <cellStyle name="40% - Акцент4 8" xfId="754"/>
    <cellStyle name="40% - Акцент4 8 2" xfId="755"/>
    <cellStyle name="40% - Акцент4 8 2 2" xfId="756"/>
    <cellStyle name="40% - Акцент4 8 3" xfId="757"/>
    <cellStyle name="40% - Акцент4 8_46EE.2011(v1.0)" xfId="758"/>
    <cellStyle name="40% - Акцент4 9" xfId="759"/>
    <cellStyle name="40% - Акцент4 9 2" xfId="760"/>
    <cellStyle name="40% - Акцент4 9 2 2" xfId="761"/>
    <cellStyle name="40% - Акцент4 9 3" xfId="762"/>
    <cellStyle name="40% - Акцент4 9_46EE.2011(v1.0)" xfId="763"/>
    <cellStyle name="40% - Акцент5" xfId="764"/>
    <cellStyle name="40% — акцент5" xfId="765"/>
    <cellStyle name="40% - Акцент5 10" xfId="766"/>
    <cellStyle name="40% - Акцент5 2" xfId="767"/>
    <cellStyle name="40% - Акцент5 2 2" xfId="768"/>
    <cellStyle name="40% - Акцент5 2 2 2" xfId="769"/>
    <cellStyle name="40% - Акцент5 2 3" xfId="770"/>
    <cellStyle name="40% - Акцент5 2_46EE.2011(v1.0)" xfId="771"/>
    <cellStyle name="40% - Акцент5 3" xfId="772"/>
    <cellStyle name="40% - Акцент5 3 2" xfId="773"/>
    <cellStyle name="40% - Акцент5 3 2 2" xfId="774"/>
    <cellStyle name="40% - Акцент5 3 3" xfId="775"/>
    <cellStyle name="40% - Акцент5 3_46EE.2011(v1.0)" xfId="776"/>
    <cellStyle name="40% - Акцент5 4" xfId="777"/>
    <cellStyle name="40% - Акцент5 4 2" xfId="778"/>
    <cellStyle name="40% - Акцент5 4 2 2" xfId="779"/>
    <cellStyle name="40% - Акцент5 4 3" xfId="780"/>
    <cellStyle name="40% - Акцент5 4_46EE.2011(v1.0)" xfId="781"/>
    <cellStyle name="40% - Акцент5 5" xfId="782"/>
    <cellStyle name="40% - Акцент5 5 2" xfId="783"/>
    <cellStyle name="40% - Акцент5 5 2 2" xfId="784"/>
    <cellStyle name="40% - Акцент5 5 3" xfId="785"/>
    <cellStyle name="40% - Акцент5 5_46EE.2011(v1.0)" xfId="786"/>
    <cellStyle name="40% - Акцент5 6" xfId="787"/>
    <cellStyle name="40% - Акцент5 6 2" xfId="788"/>
    <cellStyle name="40% - Акцент5 6 2 2" xfId="789"/>
    <cellStyle name="40% - Акцент5 6 3" xfId="790"/>
    <cellStyle name="40% - Акцент5 6_46EE.2011(v1.0)" xfId="791"/>
    <cellStyle name="40% - Акцент5 7" xfId="792"/>
    <cellStyle name="40% - Акцент5 7 2" xfId="793"/>
    <cellStyle name="40% - Акцент5 7 2 2" xfId="794"/>
    <cellStyle name="40% - Акцент5 7 3" xfId="795"/>
    <cellStyle name="40% - Акцент5 7_46EE.2011(v1.0)" xfId="796"/>
    <cellStyle name="40% - Акцент5 8" xfId="797"/>
    <cellStyle name="40% - Акцент5 8 2" xfId="798"/>
    <cellStyle name="40% - Акцент5 8 2 2" xfId="799"/>
    <cellStyle name="40% - Акцент5 8 3" xfId="800"/>
    <cellStyle name="40% - Акцент5 8_46EE.2011(v1.0)" xfId="801"/>
    <cellStyle name="40% - Акцент5 9" xfId="802"/>
    <cellStyle name="40% - Акцент5 9 2" xfId="803"/>
    <cellStyle name="40% - Акцент5 9 2 2" xfId="804"/>
    <cellStyle name="40% - Акцент5 9 3" xfId="805"/>
    <cellStyle name="40% - Акцент5 9_46EE.2011(v1.0)" xfId="806"/>
    <cellStyle name="40% - Акцент6" xfId="807"/>
    <cellStyle name="40% — акцент6" xfId="808"/>
    <cellStyle name="40% - Акцент6 10" xfId="809"/>
    <cellStyle name="40% - Акцент6 2" xfId="810"/>
    <cellStyle name="40% - Акцент6 2 2" xfId="811"/>
    <cellStyle name="40% - Акцент6 2 2 2" xfId="812"/>
    <cellStyle name="40% - Акцент6 2 3" xfId="813"/>
    <cellStyle name="40% - Акцент6 2_46EE.2011(v1.0)" xfId="814"/>
    <cellStyle name="40% - Акцент6 3" xfId="815"/>
    <cellStyle name="40% - Акцент6 3 2" xfId="816"/>
    <cellStyle name="40% - Акцент6 3 2 2" xfId="817"/>
    <cellStyle name="40% - Акцент6 3 3" xfId="818"/>
    <cellStyle name="40% - Акцент6 3_46EE.2011(v1.0)" xfId="819"/>
    <cellStyle name="40% - Акцент6 4" xfId="820"/>
    <cellStyle name="40% - Акцент6 4 2" xfId="821"/>
    <cellStyle name="40% - Акцент6 4 2 2" xfId="822"/>
    <cellStyle name="40% - Акцент6 4 3" xfId="823"/>
    <cellStyle name="40% - Акцент6 4_46EE.2011(v1.0)" xfId="824"/>
    <cellStyle name="40% - Акцент6 5" xfId="825"/>
    <cellStyle name="40% - Акцент6 5 2" xfId="826"/>
    <cellStyle name="40% - Акцент6 5 2 2" xfId="827"/>
    <cellStyle name="40% - Акцент6 5 3" xfId="828"/>
    <cellStyle name="40% - Акцент6 5_46EE.2011(v1.0)" xfId="829"/>
    <cellStyle name="40% - Акцент6 6" xfId="830"/>
    <cellStyle name="40% - Акцент6 6 2" xfId="831"/>
    <cellStyle name="40% - Акцент6 6 2 2" xfId="832"/>
    <cellStyle name="40% - Акцент6 6 3" xfId="833"/>
    <cellStyle name="40% - Акцент6 6_46EE.2011(v1.0)" xfId="834"/>
    <cellStyle name="40% - Акцент6 7" xfId="835"/>
    <cellStyle name="40% - Акцент6 7 2" xfId="836"/>
    <cellStyle name="40% - Акцент6 7 2 2" xfId="837"/>
    <cellStyle name="40% - Акцент6 7 3" xfId="838"/>
    <cellStyle name="40% - Акцент6 7_46EE.2011(v1.0)" xfId="839"/>
    <cellStyle name="40% - Акцент6 8" xfId="840"/>
    <cellStyle name="40% - Акцент6 8 2" xfId="841"/>
    <cellStyle name="40% - Акцент6 8 2 2" xfId="842"/>
    <cellStyle name="40% - Акцент6 8 3" xfId="843"/>
    <cellStyle name="40% - Акцент6 8_46EE.2011(v1.0)" xfId="844"/>
    <cellStyle name="40% - Акцент6 9" xfId="845"/>
    <cellStyle name="40% - Акцент6 9 2" xfId="846"/>
    <cellStyle name="40% - Акцент6 9 2 2" xfId="847"/>
    <cellStyle name="40% - Акцент6 9 3" xfId="848"/>
    <cellStyle name="40% - Акцент6 9_46EE.2011(v1.0)" xfId="849"/>
    <cellStyle name="60% - Accent1" xfId="850"/>
    <cellStyle name="60% - Accent2" xfId="851"/>
    <cellStyle name="60% - Accent3" xfId="852"/>
    <cellStyle name="60% - Accent4" xfId="853"/>
    <cellStyle name="60% - Accent5" xfId="854"/>
    <cellStyle name="60% - Accent6" xfId="855"/>
    <cellStyle name="60% - Акцент1" xfId="856"/>
    <cellStyle name="60% — акцент1" xfId="857"/>
    <cellStyle name="60% - Акцент1 10" xfId="858"/>
    <cellStyle name="60% - Акцент1 2" xfId="859"/>
    <cellStyle name="60% - Акцент1 2 2" xfId="860"/>
    <cellStyle name="60% - Акцент1 3" xfId="861"/>
    <cellStyle name="60% - Акцент1 3 2" xfId="862"/>
    <cellStyle name="60% - Акцент1 4" xfId="863"/>
    <cellStyle name="60% - Акцент1 4 2" xfId="864"/>
    <cellStyle name="60% - Акцент1 5" xfId="865"/>
    <cellStyle name="60% - Акцент1 5 2" xfId="866"/>
    <cellStyle name="60% - Акцент1 6" xfId="867"/>
    <cellStyle name="60% - Акцент1 6 2" xfId="868"/>
    <cellStyle name="60% - Акцент1 7" xfId="869"/>
    <cellStyle name="60% - Акцент1 7 2" xfId="870"/>
    <cellStyle name="60% - Акцент1 8" xfId="871"/>
    <cellStyle name="60% - Акцент1 8 2" xfId="872"/>
    <cellStyle name="60% - Акцент1 9" xfId="873"/>
    <cellStyle name="60% - Акцент1 9 2" xfId="874"/>
    <cellStyle name="60% - Акцент2" xfId="875"/>
    <cellStyle name="60% — акцент2" xfId="876"/>
    <cellStyle name="60% - Акцент2 10" xfId="877"/>
    <cellStyle name="60% - Акцент2 2" xfId="878"/>
    <cellStyle name="60% - Акцент2 2 2" xfId="879"/>
    <cellStyle name="60% - Акцент2 3" xfId="880"/>
    <cellStyle name="60% - Акцент2 3 2" xfId="881"/>
    <cellStyle name="60% - Акцент2 4" xfId="882"/>
    <cellStyle name="60% - Акцент2 4 2" xfId="883"/>
    <cellStyle name="60% - Акцент2 5" xfId="884"/>
    <cellStyle name="60% - Акцент2 5 2" xfId="885"/>
    <cellStyle name="60% - Акцент2 6" xfId="886"/>
    <cellStyle name="60% - Акцент2 6 2" xfId="887"/>
    <cellStyle name="60% - Акцент2 7" xfId="888"/>
    <cellStyle name="60% - Акцент2 7 2" xfId="889"/>
    <cellStyle name="60% - Акцент2 8" xfId="890"/>
    <cellStyle name="60% - Акцент2 8 2" xfId="891"/>
    <cellStyle name="60% - Акцент2 9" xfId="892"/>
    <cellStyle name="60% - Акцент2 9 2" xfId="893"/>
    <cellStyle name="60% - Акцент3" xfId="894"/>
    <cellStyle name="60% — акцент3" xfId="895"/>
    <cellStyle name="60% - Акцент3 10" xfId="896"/>
    <cellStyle name="60% - Акцент3 2" xfId="897"/>
    <cellStyle name="60% - Акцент3 2 2" xfId="898"/>
    <cellStyle name="60% - Акцент3 3" xfId="899"/>
    <cellStyle name="60% - Акцент3 3 2" xfId="900"/>
    <cellStyle name="60% - Акцент3 4" xfId="901"/>
    <cellStyle name="60% - Акцент3 4 2" xfId="902"/>
    <cellStyle name="60% - Акцент3 5" xfId="903"/>
    <cellStyle name="60% - Акцент3 5 2" xfId="904"/>
    <cellStyle name="60% - Акцент3 6" xfId="905"/>
    <cellStyle name="60% - Акцент3 6 2" xfId="906"/>
    <cellStyle name="60% - Акцент3 7" xfId="907"/>
    <cellStyle name="60% - Акцент3 7 2" xfId="908"/>
    <cellStyle name="60% - Акцент3 8" xfId="909"/>
    <cellStyle name="60% - Акцент3 8 2" xfId="910"/>
    <cellStyle name="60% - Акцент3 9" xfId="911"/>
    <cellStyle name="60% - Акцент3 9 2" xfId="912"/>
    <cellStyle name="60% - Акцент4" xfId="913"/>
    <cellStyle name="60% — акцент4" xfId="914"/>
    <cellStyle name="60% - Акцент4 10" xfId="915"/>
    <cellStyle name="60% - Акцент4 2" xfId="916"/>
    <cellStyle name="60% - Акцент4 2 2" xfId="917"/>
    <cellStyle name="60% - Акцент4 3" xfId="918"/>
    <cellStyle name="60% - Акцент4 3 2" xfId="919"/>
    <cellStyle name="60% - Акцент4 4" xfId="920"/>
    <cellStyle name="60% - Акцент4 4 2" xfId="921"/>
    <cellStyle name="60% - Акцент4 5" xfId="922"/>
    <cellStyle name="60% - Акцент4 5 2" xfId="923"/>
    <cellStyle name="60% - Акцент4 6" xfId="924"/>
    <cellStyle name="60% - Акцент4 6 2" xfId="925"/>
    <cellStyle name="60% - Акцент4 7" xfId="926"/>
    <cellStyle name="60% - Акцент4 7 2" xfId="927"/>
    <cellStyle name="60% - Акцент4 8" xfId="928"/>
    <cellStyle name="60% - Акцент4 8 2" xfId="929"/>
    <cellStyle name="60% - Акцент4 9" xfId="930"/>
    <cellStyle name="60% - Акцент4 9 2" xfId="931"/>
    <cellStyle name="60% - Акцент5" xfId="932"/>
    <cellStyle name="60% — акцент5" xfId="933"/>
    <cellStyle name="60% - Акцент5 10" xfId="934"/>
    <cellStyle name="60% - Акцент5 2" xfId="935"/>
    <cellStyle name="60% - Акцент5 2 2" xfId="936"/>
    <cellStyle name="60% - Акцент5 3" xfId="937"/>
    <cellStyle name="60% - Акцент5 3 2" xfId="938"/>
    <cellStyle name="60% - Акцент5 4" xfId="939"/>
    <cellStyle name="60% - Акцент5 4 2" xfId="940"/>
    <cellStyle name="60% - Акцент5 5" xfId="941"/>
    <cellStyle name="60% - Акцент5 5 2" xfId="942"/>
    <cellStyle name="60% - Акцент5 6" xfId="943"/>
    <cellStyle name="60% - Акцент5 6 2" xfId="944"/>
    <cellStyle name="60% - Акцент5 7" xfId="945"/>
    <cellStyle name="60% - Акцент5 7 2" xfId="946"/>
    <cellStyle name="60% - Акцент5 8" xfId="947"/>
    <cellStyle name="60% - Акцент5 8 2" xfId="948"/>
    <cellStyle name="60% - Акцент5 9" xfId="949"/>
    <cellStyle name="60% - Акцент5 9 2" xfId="950"/>
    <cellStyle name="60% - Акцент6" xfId="951"/>
    <cellStyle name="60% — акцент6" xfId="952"/>
    <cellStyle name="60% - Акцент6 10" xfId="953"/>
    <cellStyle name="60% - Акцент6 2" xfId="954"/>
    <cellStyle name="60% - Акцент6 2 2" xfId="955"/>
    <cellStyle name="60% - Акцент6 3" xfId="956"/>
    <cellStyle name="60% - Акцент6 3 2" xfId="957"/>
    <cellStyle name="60% - Акцент6 4" xfId="958"/>
    <cellStyle name="60% - Акцент6 4 2" xfId="959"/>
    <cellStyle name="60% - Акцент6 5" xfId="960"/>
    <cellStyle name="60% - Акцент6 5 2" xfId="961"/>
    <cellStyle name="60% - Акцент6 6" xfId="962"/>
    <cellStyle name="60% - Акцент6 6 2" xfId="963"/>
    <cellStyle name="60% - Акцент6 7" xfId="964"/>
    <cellStyle name="60% - Акцент6 7 2" xfId="965"/>
    <cellStyle name="60% - Акцент6 8" xfId="966"/>
    <cellStyle name="60% - Акцент6 8 2" xfId="967"/>
    <cellStyle name="60% - Акцент6 9" xfId="968"/>
    <cellStyle name="60% - Акцент6 9 2" xfId="969"/>
    <cellStyle name="Accent1" xfId="970"/>
    <cellStyle name="Accent2" xfId="971"/>
    <cellStyle name="Accent3" xfId="972"/>
    <cellStyle name="Accent4" xfId="973"/>
    <cellStyle name="Accent5" xfId="974"/>
    <cellStyle name="Accent6" xfId="975"/>
    <cellStyle name="Ăčďĺđńńűëęŕ" xfId="976"/>
    <cellStyle name="Adjustable" xfId="977"/>
    <cellStyle name="AFE" xfId="978"/>
    <cellStyle name="Áĺççŕůčňíűé" xfId="979"/>
    <cellStyle name="Äĺíĺćíűé [0]_(ňŕá 3č)" xfId="980"/>
    <cellStyle name="Äĺíĺćíűé_(ňŕá 3č)" xfId="981"/>
    <cellStyle name="Bad" xfId="982"/>
    <cellStyle name="Best" xfId="983"/>
    <cellStyle name="Blue" xfId="984"/>
    <cellStyle name="Body_$Dollars" xfId="985"/>
    <cellStyle name="Calculation" xfId="986"/>
    <cellStyle name="Cells 2" xfId="987"/>
    <cellStyle name="Check Cell" xfId="988"/>
    <cellStyle name="Chek" xfId="989"/>
    <cellStyle name="Comma [0]_Adjusted FS 1299" xfId="990"/>
    <cellStyle name="Comma 0" xfId="991"/>
    <cellStyle name="Comma 0*" xfId="992"/>
    <cellStyle name="Comma 2" xfId="993"/>
    <cellStyle name="Comma 3*" xfId="994"/>
    <cellStyle name="Comma_Adjusted FS 1299" xfId="995"/>
    <cellStyle name="Comma0" xfId="996"/>
    <cellStyle name="Çŕůčňíűé" xfId="997"/>
    <cellStyle name="Currency [0]" xfId="998"/>
    <cellStyle name="Currency [0] 2" xfId="999"/>
    <cellStyle name="Currency [0] 2 10" xfId="1000"/>
    <cellStyle name="Currency [0] 2 11" xfId="1001"/>
    <cellStyle name="Currency [0] 2 2" xfId="1002"/>
    <cellStyle name="Currency [0] 2 2 2" xfId="1003"/>
    <cellStyle name="Currency [0] 2 2 3" xfId="1004"/>
    <cellStyle name="Currency [0] 2 2 4" xfId="1005"/>
    <cellStyle name="Currency [0] 2 2 5" xfId="1006"/>
    <cellStyle name="Currency [0] 2 3" xfId="1007"/>
    <cellStyle name="Currency [0] 2 3 2" xfId="1008"/>
    <cellStyle name="Currency [0] 2 3 3" xfId="1009"/>
    <cellStyle name="Currency [0] 2 3 4" xfId="1010"/>
    <cellStyle name="Currency [0] 2 3 5" xfId="1011"/>
    <cellStyle name="Currency [0] 2 4" xfId="1012"/>
    <cellStyle name="Currency [0] 2 4 2" xfId="1013"/>
    <cellStyle name="Currency [0] 2 4 3" xfId="1014"/>
    <cellStyle name="Currency [0] 2 4 4" xfId="1015"/>
    <cellStyle name="Currency [0] 2 4 5" xfId="1016"/>
    <cellStyle name="Currency [0] 2 5" xfId="1017"/>
    <cellStyle name="Currency [0] 2 5 2" xfId="1018"/>
    <cellStyle name="Currency [0] 2 5 3" xfId="1019"/>
    <cellStyle name="Currency [0] 2 5 4" xfId="1020"/>
    <cellStyle name="Currency [0] 2 5 5" xfId="1021"/>
    <cellStyle name="Currency [0] 2 6" xfId="1022"/>
    <cellStyle name="Currency [0] 2 6 2" xfId="1023"/>
    <cellStyle name="Currency [0] 2 6 3" xfId="1024"/>
    <cellStyle name="Currency [0] 2 6 4" xfId="1025"/>
    <cellStyle name="Currency [0] 2 6 5" xfId="1026"/>
    <cellStyle name="Currency [0] 2 7" xfId="1027"/>
    <cellStyle name="Currency [0] 2 7 2" xfId="1028"/>
    <cellStyle name="Currency [0] 2 7 3" xfId="1029"/>
    <cellStyle name="Currency [0] 2 7 4" xfId="1030"/>
    <cellStyle name="Currency [0] 2 7 5" xfId="1031"/>
    <cellStyle name="Currency [0] 2 8" xfId="1032"/>
    <cellStyle name="Currency [0] 2 8 2" xfId="1033"/>
    <cellStyle name="Currency [0] 2 8 3" xfId="1034"/>
    <cellStyle name="Currency [0] 2 8 4" xfId="1035"/>
    <cellStyle name="Currency [0] 2 8 5" xfId="1036"/>
    <cellStyle name="Currency [0] 2 9" xfId="1037"/>
    <cellStyle name="Currency [0] 3" xfId="1038"/>
    <cellStyle name="Currency [0] 3 10" xfId="1039"/>
    <cellStyle name="Currency [0] 3 11" xfId="1040"/>
    <cellStyle name="Currency [0] 3 2" xfId="1041"/>
    <cellStyle name="Currency [0] 3 2 2" xfId="1042"/>
    <cellStyle name="Currency [0] 3 2 3" xfId="1043"/>
    <cellStyle name="Currency [0] 3 2 4" xfId="1044"/>
    <cellStyle name="Currency [0] 3 2 5" xfId="1045"/>
    <cellStyle name="Currency [0] 3 3" xfId="1046"/>
    <cellStyle name="Currency [0] 3 3 2" xfId="1047"/>
    <cellStyle name="Currency [0] 3 3 3" xfId="1048"/>
    <cellStyle name="Currency [0] 3 3 4" xfId="1049"/>
    <cellStyle name="Currency [0] 3 3 5" xfId="1050"/>
    <cellStyle name="Currency [0] 3 4" xfId="1051"/>
    <cellStyle name="Currency [0] 3 4 2" xfId="1052"/>
    <cellStyle name="Currency [0] 3 4 3" xfId="1053"/>
    <cellStyle name="Currency [0] 3 4 4" xfId="1054"/>
    <cellStyle name="Currency [0] 3 4 5" xfId="1055"/>
    <cellStyle name="Currency [0] 3 5" xfId="1056"/>
    <cellStyle name="Currency [0] 3 5 2" xfId="1057"/>
    <cellStyle name="Currency [0] 3 5 3" xfId="1058"/>
    <cellStyle name="Currency [0] 3 5 4" xfId="1059"/>
    <cellStyle name="Currency [0] 3 5 5" xfId="1060"/>
    <cellStyle name="Currency [0] 3 6" xfId="1061"/>
    <cellStyle name="Currency [0] 3 6 2" xfId="1062"/>
    <cellStyle name="Currency [0] 3 6 3" xfId="1063"/>
    <cellStyle name="Currency [0] 3 6 4" xfId="1064"/>
    <cellStyle name="Currency [0] 3 6 5" xfId="1065"/>
    <cellStyle name="Currency [0] 3 7" xfId="1066"/>
    <cellStyle name="Currency [0] 3 7 2" xfId="1067"/>
    <cellStyle name="Currency [0] 3 7 3" xfId="1068"/>
    <cellStyle name="Currency [0] 3 7 4" xfId="1069"/>
    <cellStyle name="Currency [0] 3 7 5" xfId="1070"/>
    <cellStyle name="Currency [0] 3 8" xfId="1071"/>
    <cellStyle name="Currency [0] 3 8 2" xfId="1072"/>
    <cellStyle name="Currency [0] 3 8 3" xfId="1073"/>
    <cellStyle name="Currency [0] 3 8 4" xfId="1074"/>
    <cellStyle name="Currency [0] 3 8 5" xfId="1075"/>
    <cellStyle name="Currency [0] 3 9" xfId="1076"/>
    <cellStyle name="Currency [0] 4" xfId="1077"/>
    <cellStyle name="Currency [0] 4 10" xfId="1078"/>
    <cellStyle name="Currency [0] 4 11" xfId="1079"/>
    <cellStyle name="Currency [0] 4 2" xfId="1080"/>
    <cellStyle name="Currency [0] 4 2 2" xfId="1081"/>
    <cellStyle name="Currency [0] 4 2 3" xfId="1082"/>
    <cellStyle name="Currency [0] 4 2 4" xfId="1083"/>
    <cellStyle name="Currency [0] 4 2 5" xfId="1084"/>
    <cellStyle name="Currency [0] 4 3" xfId="1085"/>
    <cellStyle name="Currency [0] 4 3 2" xfId="1086"/>
    <cellStyle name="Currency [0] 4 3 3" xfId="1087"/>
    <cellStyle name="Currency [0] 4 3 4" xfId="1088"/>
    <cellStyle name="Currency [0] 4 3 5" xfId="1089"/>
    <cellStyle name="Currency [0] 4 4" xfId="1090"/>
    <cellStyle name="Currency [0] 4 4 2" xfId="1091"/>
    <cellStyle name="Currency [0] 4 4 3" xfId="1092"/>
    <cellStyle name="Currency [0] 4 4 4" xfId="1093"/>
    <cellStyle name="Currency [0] 4 4 5" xfId="1094"/>
    <cellStyle name="Currency [0] 4 5" xfId="1095"/>
    <cellStyle name="Currency [0] 4 5 2" xfId="1096"/>
    <cellStyle name="Currency [0] 4 5 3" xfId="1097"/>
    <cellStyle name="Currency [0] 4 5 4" xfId="1098"/>
    <cellStyle name="Currency [0] 4 5 5" xfId="1099"/>
    <cellStyle name="Currency [0] 4 6" xfId="1100"/>
    <cellStyle name="Currency [0] 4 6 2" xfId="1101"/>
    <cellStyle name="Currency [0] 4 6 3" xfId="1102"/>
    <cellStyle name="Currency [0] 4 6 4" xfId="1103"/>
    <cellStyle name="Currency [0] 4 6 5" xfId="1104"/>
    <cellStyle name="Currency [0] 4 7" xfId="1105"/>
    <cellStyle name="Currency [0] 4 7 2" xfId="1106"/>
    <cellStyle name="Currency [0] 4 7 3" xfId="1107"/>
    <cellStyle name="Currency [0] 4 7 4" xfId="1108"/>
    <cellStyle name="Currency [0] 4 7 5" xfId="1109"/>
    <cellStyle name="Currency [0] 4 8" xfId="1110"/>
    <cellStyle name="Currency [0] 4 8 2" xfId="1111"/>
    <cellStyle name="Currency [0] 4 8 3" xfId="1112"/>
    <cellStyle name="Currency [0] 4 8 4" xfId="1113"/>
    <cellStyle name="Currency [0] 4 8 5" xfId="1114"/>
    <cellStyle name="Currency [0] 4 9" xfId="1115"/>
    <cellStyle name="Currency [0] 5" xfId="1116"/>
    <cellStyle name="Currency [0] 5 10" xfId="1117"/>
    <cellStyle name="Currency [0] 5 11" xfId="1118"/>
    <cellStyle name="Currency [0] 5 2" xfId="1119"/>
    <cellStyle name="Currency [0] 5 2 2" xfId="1120"/>
    <cellStyle name="Currency [0] 5 2 3" xfId="1121"/>
    <cellStyle name="Currency [0] 5 2 4" xfId="1122"/>
    <cellStyle name="Currency [0] 5 2 5" xfId="1123"/>
    <cellStyle name="Currency [0] 5 3" xfId="1124"/>
    <cellStyle name="Currency [0] 5 3 2" xfId="1125"/>
    <cellStyle name="Currency [0] 5 3 3" xfId="1126"/>
    <cellStyle name="Currency [0] 5 3 4" xfId="1127"/>
    <cellStyle name="Currency [0] 5 3 5" xfId="1128"/>
    <cellStyle name="Currency [0] 5 4" xfId="1129"/>
    <cellStyle name="Currency [0] 5 4 2" xfId="1130"/>
    <cellStyle name="Currency [0] 5 4 3" xfId="1131"/>
    <cellStyle name="Currency [0] 5 4 4" xfId="1132"/>
    <cellStyle name="Currency [0] 5 4 5" xfId="1133"/>
    <cellStyle name="Currency [0] 5 5" xfId="1134"/>
    <cellStyle name="Currency [0] 5 5 2" xfId="1135"/>
    <cellStyle name="Currency [0] 5 5 3" xfId="1136"/>
    <cellStyle name="Currency [0] 5 5 4" xfId="1137"/>
    <cellStyle name="Currency [0] 5 5 5" xfId="1138"/>
    <cellStyle name="Currency [0] 5 6" xfId="1139"/>
    <cellStyle name="Currency [0] 5 6 2" xfId="1140"/>
    <cellStyle name="Currency [0] 5 6 3" xfId="1141"/>
    <cellStyle name="Currency [0] 5 6 4" xfId="1142"/>
    <cellStyle name="Currency [0] 5 6 5" xfId="1143"/>
    <cellStyle name="Currency [0] 5 7" xfId="1144"/>
    <cellStyle name="Currency [0] 5 7 2" xfId="1145"/>
    <cellStyle name="Currency [0] 5 7 3" xfId="1146"/>
    <cellStyle name="Currency [0] 5 7 4" xfId="1147"/>
    <cellStyle name="Currency [0] 5 7 5" xfId="1148"/>
    <cellStyle name="Currency [0] 5 8" xfId="1149"/>
    <cellStyle name="Currency [0] 5 8 2" xfId="1150"/>
    <cellStyle name="Currency [0] 5 8 3" xfId="1151"/>
    <cellStyle name="Currency [0] 5 8 4" xfId="1152"/>
    <cellStyle name="Currency [0] 5 8 5" xfId="1153"/>
    <cellStyle name="Currency [0] 5 9" xfId="1154"/>
    <cellStyle name="Currency [0] 6" xfId="1155"/>
    <cellStyle name="Currency [0] 6 2" xfId="1156"/>
    <cellStyle name="Currency [0] 6 2 2" xfId="1157"/>
    <cellStyle name="Currency [0] 6 3" xfId="1158"/>
    <cellStyle name="Currency [0] 6 4" xfId="1159"/>
    <cellStyle name="Currency [0] 7" xfId="1160"/>
    <cellStyle name="Currency [0] 7 2" xfId="1161"/>
    <cellStyle name="Currency [0] 7 2 2" xfId="1162"/>
    <cellStyle name="Currency [0] 7 3" xfId="1163"/>
    <cellStyle name="Currency [0] 7 4" xfId="1164"/>
    <cellStyle name="Currency [0] 8" xfId="1165"/>
    <cellStyle name="Currency [0] 8 2" xfId="1166"/>
    <cellStyle name="Currency [0] 8 2 2" xfId="1167"/>
    <cellStyle name="Currency [0] 8 3" xfId="1168"/>
    <cellStyle name="Currency [0] 8 4" xfId="1169"/>
    <cellStyle name="Currency 0" xfId="1170"/>
    <cellStyle name="Currency 2" xfId="1171"/>
    <cellStyle name="Currency_06_9m" xfId="1172"/>
    <cellStyle name="Currency0" xfId="1173"/>
    <cellStyle name="Currency2" xfId="1174"/>
    <cellStyle name="Date" xfId="1175"/>
    <cellStyle name="Date Aligned" xfId="1176"/>
    <cellStyle name="Dates" xfId="1177"/>
    <cellStyle name="Dezimal [0]_NEGS" xfId="1178"/>
    <cellStyle name="Dezimal_NEGS" xfId="1179"/>
    <cellStyle name="Dotted Line" xfId="1180"/>
    <cellStyle name="E&amp;Y House" xfId="1181"/>
    <cellStyle name="E-mail" xfId="1182"/>
    <cellStyle name="E-mail 2" xfId="1183"/>
    <cellStyle name="E-mail_EE.2REK.P2011.4.78(v0.3)" xfId="1184"/>
    <cellStyle name="Euro" xfId="1185"/>
    <cellStyle name="ew" xfId="1186"/>
    <cellStyle name="Explanatory Text" xfId="1187"/>
    <cellStyle name="F2" xfId="1188"/>
    <cellStyle name="F3" xfId="1189"/>
    <cellStyle name="F4" xfId="1190"/>
    <cellStyle name="F5" xfId="1191"/>
    <cellStyle name="F6" xfId="1192"/>
    <cellStyle name="F7" xfId="1193"/>
    <cellStyle name="F8" xfId="1194"/>
    <cellStyle name="Fixed" xfId="1195"/>
    <cellStyle name="fo]&#13;&#10;UserName=Murat Zelef&#13;&#10;UserCompany=Bumerang&#13;&#10;&#13;&#10;[File Paths]&#13;&#10;WorkingDirectory=C:\EQUIS\DLWIN&#13;&#10;DownLoader=C" xfId="1196"/>
    <cellStyle name="Followed Hyperlink" xfId="1197"/>
    <cellStyle name="Footnote" xfId="1198"/>
    <cellStyle name="Good" xfId="1199"/>
    <cellStyle name="hard no" xfId="1200"/>
    <cellStyle name="Hard Percent" xfId="1201"/>
    <cellStyle name="hardno" xfId="1202"/>
    <cellStyle name="Header" xfId="1203"/>
    <cellStyle name="Header 3" xfId="1204"/>
    <cellStyle name="Heading" xfId="1205"/>
    <cellStyle name="Heading 1" xfId="1206"/>
    <cellStyle name="Heading 2" xfId="1207"/>
    <cellStyle name="Heading 3" xfId="1208"/>
    <cellStyle name="Heading 4" xfId="1209"/>
    <cellStyle name="Heading_GP.ITOG.4.78(v1.0) - для разделения" xfId="1210"/>
    <cellStyle name="Heading2" xfId="1211"/>
    <cellStyle name="Heading2 2" xfId="1212"/>
    <cellStyle name="Heading2_EE.2REK.P2011.4.78(v0.3)" xfId="1213"/>
    <cellStyle name="Hyperlink" xfId="1214"/>
    <cellStyle name="Îáű÷íűé__FES" xfId="1215"/>
    <cellStyle name="Îáû÷íûé_cogs" xfId="1216"/>
    <cellStyle name="Îňęđűâŕâřŕ˙ń˙ ăčďĺđńńűëęŕ" xfId="1217"/>
    <cellStyle name="Info" xfId="1218"/>
    <cellStyle name="Input" xfId="1219"/>
    <cellStyle name="InputCurrency" xfId="1220"/>
    <cellStyle name="InputCurrency2" xfId="1221"/>
    <cellStyle name="InputMultiple1" xfId="1222"/>
    <cellStyle name="InputPercent1" xfId="1223"/>
    <cellStyle name="Inputs" xfId="1224"/>
    <cellStyle name="Inputs (const)" xfId="1225"/>
    <cellStyle name="Inputs (const) 2" xfId="1226"/>
    <cellStyle name="Inputs (const)_EE.2REK.P2011.4.78(v0.3)" xfId="1227"/>
    <cellStyle name="Inputs 2" xfId="1228"/>
    <cellStyle name="Inputs Co" xfId="1229"/>
    <cellStyle name="Inputs_46EE.2011(v1.0)" xfId="1230"/>
    <cellStyle name="Linked Cell" xfId="1231"/>
    <cellStyle name="Millares [0]_RESULTS" xfId="1232"/>
    <cellStyle name="Millares_RESULTS" xfId="1233"/>
    <cellStyle name="Milliers [0]_RESULTS" xfId="1234"/>
    <cellStyle name="Milliers_RESULTS" xfId="1235"/>
    <cellStyle name="mnb" xfId="1236"/>
    <cellStyle name="Moneda [0]_RESULTS" xfId="1237"/>
    <cellStyle name="Moneda_RESULTS" xfId="1238"/>
    <cellStyle name="Monétaire [0]_RESULTS" xfId="1239"/>
    <cellStyle name="Monétaire_RESULTS" xfId="1240"/>
    <cellStyle name="Multiple" xfId="1241"/>
    <cellStyle name="Multiple1" xfId="1242"/>
    <cellStyle name="MultipleBelow" xfId="1243"/>
    <cellStyle name="namber" xfId="1244"/>
    <cellStyle name="Neutral" xfId="1245"/>
    <cellStyle name="Norma11l" xfId="1246"/>
    <cellStyle name="normal" xfId="1247"/>
    <cellStyle name="Normal - Style1" xfId="1248"/>
    <cellStyle name="normal 10" xfId="1249"/>
    <cellStyle name="normal 11" xfId="1250"/>
    <cellStyle name="normal 12" xfId="1251"/>
    <cellStyle name="Normal 2" xfId="1252"/>
    <cellStyle name="Normal 2 2" xfId="1253"/>
    <cellStyle name="Normal 2 3" xfId="1254"/>
    <cellStyle name="Normal 2 4" xfId="1255"/>
    <cellStyle name="normal 3" xfId="1256"/>
    <cellStyle name="normal 3 2" xfId="1257"/>
    <cellStyle name="normal 4" xfId="1258"/>
    <cellStyle name="normal 4 2" xfId="1259"/>
    <cellStyle name="normal 5" xfId="1260"/>
    <cellStyle name="normal 5 2" xfId="1261"/>
    <cellStyle name="normal 6" xfId="1262"/>
    <cellStyle name="normal 6 2" xfId="1263"/>
    <cellStyle name="normal 7" xfId="1264"/>
    <cellStyle name="normal 7 2" xfId="1265"/>
    <cellStyle name="normal 8" xfId="1266"/>
    <cellStyle name="normal 8 2" xfId="1267"/>
    <cellStyle name="normal 9" xfId="1268"/>
    <cellStyle name="normal 9 2" xfId="1269"/>
    <cellStyle name="Normal." xfId="1270"/>
    <cellStyle name="Normal_06_9m" xfId="1271"/>
    <cellStyle name="Normal1" xfId="1272"/>
    <cellStyle name="Normal2" xfId="1273"/>
    <cellStyle name="NormalGB" xfId="1274"/>
    <cellStyle name="Normalny_24. 02. 97." xfId="1275"/>
    <cellStyle name="normбlnм_laroux" xfId="1276"/>
    <cellStyle name="Note" xfId="1277"/>
    <cellStyle name="number" xfId="1278"/>
    <cellStyle name="Ôčíŕíńîâűé [0]_(ňŕá 3č)" xfId="1279"/>
    <cellStyle name="Ôčíŕíńîâűé_(ňŕá 3č)" xfId="1280"/>
    <cellStyle name="Option" xfId="1281"/>
    <cellStyle name="Òûñÿ÷è [0]_cogs" xfId="1282"/>
    <cellStyle name="Òûñÿ÷è_cogs" xfId="1283"/>
    <cellStyle name="Output" xfId="1284"/>
    <cellStyle name="Page Number" xfId="1285"/>
    <cellStyle name="pb_page_heading_LS" xfId="1286"/>
    <cellStyle name="Percent_RS_Lianozovo-Samara_9m01" xfId="1287"/>
    <cellStyle name="Percent1" xfId="1288"/>
    <cellStyle name="Piug" xfId="1289"/>
    <cellStyle name="Plug" xfId="1290"/>
    <cellStyle name="Price_Body" xfId="1291"/>
    <cellStyle name="prochrek" xfId="1292"/>
    <cellStyle name="Protected" xfId="1293"/>
    <cellStyle name="Salomon Logo" xfId="1294"/>
    <cellStyle name="SAPBEXaggData" xfId="1295"/>
    <cellStyle name="SAPBEXaggDataEmph" xfId="1296"/>
    <cellStyle name="SAPBEXaggItem" xfId="1297"/>
    <cellStyle name="SAPBEXaggItemX" xfId="1298"/>
    <cellStyle name="SAPBEXchaText" xfId="1299"/>
    <cellStyle name="SAPBEXchaText 2" xfId="1300"/>
    <cellStyle name="SAPBEXchaText_UPDATE.JKH.OPEN.INFO.TARIFF.HVS.TO.4.3.64" xfId="1301"/>
    <cellStyle name="SAPBEXexcBad7" xfId="1302"/>
    <cellStyle name="SAPBEXexcBad8" xfId="1303"/>
    <cellStyle name="SAPBEXexcBad9" xfId="1304"/>
    <cellStyle name="SAPBEXexcCritical4" xfId="1305"/>
    <cellStyle name="SAPBEXexcCritical5" xfId="1306"/>
    <cellStyle name="SAPBEXexcCritical6" xfId="1307"/>
    <cellStyle name="SAPBEXexcGood1" xfId="1308"/>
    <cellStyle name="SAPBEXexcGood2" xfId="1309"/>
    <cellStyle name="SAPBEXexcGood3" xfId="1310"/>
    <cellStyle name="SAPBEXfilterDrill" xfId="1311"/>
    <cellStyle name="SAPBEXfilterItem" xfId="1312"/>
    <cellStyle name="SAPBEXfilterText" xfId="1313"/>
    <cellStyle name="SAPBEXformats" xfId="1314"/>
    <cellStyle name="SAPBEXformats 2" xfId="1315"/>
    <cellStyle name="SAPBEXformats_UPDATE.JKH.OPEN.INFO.TARIFF.HVS.TO.4.3.64" xfId="1316"/>
    <cellStyle name="SAPBEXheaderItem" xfId="1317"/>
    <cellStyle name="SAPBEXheaderText" xfId="1318"/>
    <cellStyle name="SAPBEXHLevel0" xfId="1319"/>
    <cellStyle name="SAPBEXHLevel0 2" xfId="1320"/>
    <cellStyle name="SAPBEXHLevel0_UPDATE.JKH.OPEN.INFO.TARIFF.HVS.TO.4.3.64" xfId="1321"/>
    <cellStyle name="SAPBEXHLevel0X" xfId="1322"/>
    <cellStyle name="SAPBEXHLevel0X 2" xfId="1323"/>
    <cellStyle name="SAPBEXHLevel0X_UPDATE.JKH.OPEN.INFO.TARIFF.HVS.TO.4.3.64" xfId="1324"/>
    <cellStyle name="SAPBEXHLevel1" xfId="1325"/>
    <cellStyle name="SAPBEXHLevel1 2" xfId="1326"/>
    <cellStyle name="SAPBEXHLevel1_UPDATE.JKH.OPEN.INFO.TARIFF.HVS.TO.4.3.64" xfId="1327"/>
    <cellStyle name="SAPBEXHLevel1X" xfId="1328"/>
    <cellStyle name="SAPBEXHLevel1X 2" xfId="1329"/>
    <cellStyle name="SAPBEXHLevel1X_UPDATE.JKH.OPEN.INFO.TARIFF.HVS.TO.4.3.64" xfId="1330"/>
    <cellStyle name="SAPBEXHLevel2" xfId="1331"/>
    <cellStyle name="SAPBEXHLevel2 2" xfId="1332"/>
    <cellStyle name="SAPBEXHLevel2_UPDATE.JKH.OPEN.INFO.TARIFF.HVS.TO.4.3.64" xfId="1333"/>
    <cellStyle name="SAPBEXHLevel2X" xfId="1334"/>
    <cellStyle name="SAPBEXHLevel2X 2" xfId="1335"/>
    <cellStyle name="SAPBEXHLevel2X_UPDATE.JKH.OPEN.INFO.TARIFF.HVS.TO.4.3.64" xfId="1336"/>
    <cellStyle name="SAPBEXHLevel3" xfId="1337"/>
    <cellStyle name="SAPBEXHLevel3 2" xfId="1338"/>
    <cellStyle name="SAPBEXHLevel3_UPDATE.JKH.OPEN.INFO.TARIFF.HVS.TO.4.3.64" xfId="1339"/>
    <cellStyle name="SAPBEXHLevel3X" xfId="1340"/>
    <cellStyle name="SAPBEXHLevel3X 2" xfId="1341"/>
    <cellStyle name="SAPBEXHLevel3X_UPDATE.JKH.OPEN.INFO.TARIFF.HVS.TO.4.3.64" xfId="1342"/>
    <cellStyle name="SAPBEXinputData" xfId="1343"/>
    <cellStyle name="SAPBEXinputData 2" xfId="1344"/>
    <cellStyle name="SAPBEXinputData 3" xfId="1345"/>
    <cellStyle name="SAPBEXinputData 4" xfId="1346"/>
    <cellStyle name="SAPBEXresData" xfId="1347"/>
    <cellStyle name="SAPBEXresDataEmph" xfId="1348"/>
    <cellStyle name="SAPBEXresItem" xfId="1349"/>
    <cellStyle name="SAPBEXresItemX" xfId="1350"/>
    <cellStyle name="SAPBEXstdData" xfId="1351"/>
    <cellStyle name="SAPBEXstdDataEmph" xfId="1352"/>
    <cellStyle name="SAPBEXstdItem" xfId="1353"/>
    <cellStyle name="SAPBEXstdItem 2" xfId="1354"/>
    <cellStyle name="SAPBEXstdItem_UPDATE.JKH.OPEN.INFO.TARIFF.HVS.TO.4.3.64" xfId="1355"/>
    <cellStyle name="SAPBEXstdItemX" xfId="1356"/>
    <cellStyle name="SAPBEXstdItemX 2" xfId="1357"/>
    <cellStyle name="SAPBEXstdItemX_UPDATE.JKH.OPEN.INFO.TARIFF.HVS.TO.4.3.64" xfId="1358"/>
    <cellStyle name="SAPBEXtitle" xfId="1359"/>
    <cellStyle name="SAPBEXundefined" xfId="1360"/>
    <cellStyle name="st1" xfId="1361"/>
    <cellStyle name="Standard_NEGS" xfId="1362"/>
    <cellStyle name="Style 1" xfId="1363"/>
    <cellStyle name="Table Head" xfId="1364"/>
    <cellStyle name="Table Head Aligned" xfId="1365"/>
    <cellStyle name="Table Head Blue" xfId="1366"/>
    <cellStyle name="Table Head Green" xfId="1367"/>
    <cellStyle name="Table Head_Val_Sum_Graph" xfId="1368"/>
    <cellStyle name="Table Heading" xfId="1369"/>
    <cellStyle name="Table Heading 2" xfId="1370"/>
    <cellStyle name="Table Heading_EE.2REK.P2011.4.78(v0.3)" xfId="1371"/>
    <cellStyle name="Table Text" xfId="1372"/>
    <cellStyle name="Table Title" xfId="1373"/>
    <cellStyle name="Table Units" xfId="1374"/>
    <cellStyle name="Table_Header" xfId="1375"/>
    <cellStyle name="Text" xfId="1376"/>
    <cellStyle name="Text 1" xfId="1377"/>
    <cellStyle name="Text Head" xfId="1378"/>
    <cellStyle name="Text Head 1" xfId="1379"/>
    <cellStyle name="Title" xfId="1380"/>
    <cellStyle name="Title 4" xfId="1381"/>
    <cellStyle name="Total" xfId="1382"/>
    <cellStyle name="TotalCurrency" xfId="1383"/>
    <cellStyle name="Underline_Single" xfId="1384"/>
    <cellStyle name="Unit" xfId="1385"/>
    <cellStyle name="Warning Text" xfId="1386"/>
    <cellStyle name="year" xfId="1387"/>
    <cellStyle name="Акцент1" xfId="1388"/>
    <cellStyle name="Акцент1 10" xfId="1389"/>
    <cellStyle name="Акцент1 2" xfId="1390"/>
    <cellStyle name="Акцент1 2 2" xfId="1391"/>
    <cellStyle name="Акцент1 3" xfId="1392"/>
    <cellStyle name="Акцент1 3 2" xfId="1393"/>
    <cellStyle name="Акцент1 4" xfId="1394"/>
    <cellStyle name="Акцент1 4 2" xfId="1395"/>
    <cellStyle name="Акцент1 5" xfId="1396"/>
    <cellStyle name="Акцент1 5 2" xfId="1397"/>
    <cellStyle name="Акцент1 6" xfId="1398"/>
    <cellStyle name="Акцент1 6 2" xfId="1399"/>
    <cellStyle name="Акцент1 7" xfId="1400"/>
    <cellStyle name="Акцент1 7 2" xfId="1401"/>
    <cellStyle name="Акцент1 8" xfId="1402"/>
    <cellStyle name="Акцент1 8 2" xfId="1403"/>
    <cellStyle name="Акцент1 9" xfId="1404"/>
    <cellStyle name="Акцент1 9 2" xfId="1405"/>
    <cellStyle name="Акцент2" xfId="1406"/>
    <cellStyle name="Акцент2 10" xfId="1407"/>
    <cellStyle name="Акцент2 2" xfId="1408"/>
    <cellStyle name="Акцент2 2 2" xfId="1409"/>
    <cellStyle name="Акцент2 3" xfId="1410"/>
    <cellStyle name="Акцент2 3 2" xfId="1411"/>
    <cellStyle name="Акцент2 4" xfId="1412"/>
    <cellStyle name="Акцент2 4 2" xfId="1413"/>
    <cellStyle name="Акцент2 5" xfId="1414"/>
    <cellStyle name="Акцент2 5 2" xfId="1415"/>
    <cellStyle name="Акцент2 6" xfId="1416"/>
    <cellStyle name="Акцент2 6 2" xfId="1417"/>
    <cellStyle name="Акцент2 7" xfId="1418"/>
    <cellStyle name="Акцент2 7 2" xfId="1419"/>
    <cellStyle name="Акцент2 8" xfId="1420"/>
    <cellStyle name="Акцент2 8 2" xfId="1421"/>
    <cellStyle name="Акцент2 9" xfId="1422"/>
    <cellStyle name="Акцент2 9 2" xfId="1423"/>
    <cellStyle name="Акцент3" xfId="1424"/>
    <cellStyle name="Акцент3 10" xfId="1425"/>
    <cellStyle name="Акцент3 2" xfId="1426"/>
    <cellStyle name="Акцент3 2 2" xfId="1427"/>
    <cellStyle name="Акцент3 3" xfId="1428"/>
    <cellStyle name="Акцент3 3 2" xfId="1429"/>
    <cellStyle name="Акцент3 4" xfId="1430"/>
    <cellStyle name="Акцент3 4 2" xfId="1431"/>
    <cellStyle name="Акцент3 5" xfId="1432"/>
    <cellStyle name="Акцент3 5 2" xfId="1433"/>
    <cellStyle name="Акцент3 6" xfId="1434"/>
    <cellStyle name="Акцент3 6 2" xfId="1435"/>
    <cellStyle name="Акцент3 7" xfId="1436"/>
    <cellStyle name="Акцент3 7 2" xfId="1437"/>
    <cellStyle name="Акцент3 8" xfId="1438"/>
    <cellStyle name="Акцент3 8 2" xfId="1439"/>
    <cellStyle name="Акцент3 9" xfId="1440"/>
    <cellStyle name="Акцент3 9 2" xfId="1441"/>
    <cellStyle name="Акцент4" xfId="1442"/>
    <cellStyle name="Акцент4 10" xfId="1443"/>
    <cellStyle name="Акцент4 2" xfId="1444"/>
    <cellStyle name="Акцент4 2 2" xfId="1445"/>
    <cellStyle name="Акцент4 3" xfId="1446"/>
    <cellStyle name="Акцент4 3 2" xfId="1447"/>
    <cellStyle name="Акцент4 4" xfId="1448"/>
    <cellStyle name="Акцент4 4 2" xfId="1449"/>
    <cellStyle name="Акцент4 5" xfId="1450"/>
    <cellStyle name="Акцент4 5 2" xfId="1451"/>
    <cellStyle name="Акцент4 6" xfId="1452"/>
    <cellStyle name="Акцент4 6 2" xfId="1453"/>
    <cellStyle name="Акцент4 7" xfId="1454"/>
    <cellStyle name="Акцент4 7 2" xfId="1455"/>
    <cellStyle name="Акцент4 8" xfId="1456"/>
    <cellStyle name="Акцент4 8 2" xfId="1457"/>
    <cellStyle name="Акцент4 9" xfId="1458"/>
    <cellStyle name="Акцент4 9 2" xfId="1459"/>
    <cellStyle name="Акцент5" xfId="1460"/>
    <cellStyle name="Акцент5 10" xfId="1461"/>
    <cellStyle name="Акцент5 2" xfId="1462"/>
    <cellStyle name="Акцент5 2 2" xfId="1463"/>
    <cellStyle name="Акцент5 3" xfId="1464"/>
    <cellStyle name="Акцент5 3 2" xfId="1465"/>
    <cellStyle name="Акцент5 4" xfId="1466"/>
    <cellStyle name="Акцент5 4 2" xfId="1467"/>
    <cellStyle name="Акцент5 5" xfId="1468"/>
    <cellStyle name="Акцент5 5 2" xfId="1469"/>
    <cellStyle name="Акцент5 6" xfId="1470"/>
    <cellStyle name="Акцент5 6 2" xfId="1471"/>
    <cellStyle name="Акцент5 7" xfId="1472"/>
    <cellStyle name="Акцент5 7 2" xfId="1473"/>
    <cellStyle name="Акцент5 8" xfId="1474"/>
    <cellStyle name="Акцент5 8 2" xfId="1475"/>
    <cellStyle name="Акцент5 9" xfId="1476"/>
    <cellStyle name="Акцент5 9 2" xfId="1477"/>
    <cellStyle name="Акцент6" xfId="1478"/>
    <cellStyle name="Акцент6 10" xfId="1479"/>
    <cellStyle name="Акцент6 2" xfId="1480"/>
    <cellStyle name="Акцент6 2 2" xfId="1481"/>
    <cellStyle name="Акцент6 3" xfId="1482"/>
    <cellStyle name="Акцент6 3 2" xfId="1483"/>
    <cellStyle name="Акцент6 4" xfId="1484"/>
    <cellStyle name="Акцент6 4 2" xfId="1485"/>
    <cellStyle name="Акцент6 5" xfId="1486"/>
    <cellStyle name="Акцент6 5 2" xfId="1487"/>
    <cellStyle name="Акцент6 6" xfId="1488"/>
    <cellStyle name="Акцент6 6 2" xfId="1489"/>
    <cellStyle name="Акцент6 7" xfId="1490"/>
    <cellStyle name="Акцент6 7 2" xfId="1491"/>
    <cellStyle name="Акцент6 8" xfId="1492"/>
    <cellStyle name="Акцент6 8 2" xfId="1493"/>
    <cellStyle name="Акцент6 9" xfId="1494"/>
    <cellStyle name="Акцент6 9 2" xfId="1495"/>
    <cellStyle name="Беззащитный" xfId="1496"/>
    <cellStyle name="Ввод " xfId="1497"/>
    <cellStyle name="Ввод  10" xfId="1498"/>
    <cellStyle name="Ввод  2" xfId="1499"/>
    <cellStyle name="Ввод  2 2" xfId="1500"/>
    <cellStyle name="Ввод  2_46EE.2011(v1.0)" xfId="1501"/>
    <cellStyle name="Ввод  3" xfId="1502"/>
    <cellStyle name="Ввод  3 2" xfId="1503"/>
    <cellStyle name="Ввод  3_46EE.2011(v1.0)" xfId="1504"/>
    <cellStyle name="Ввод  4" xfId="1505"/>
    <cellStyle name="Ввод  4 2" xfId="1506"/>
    <cellStyle name="Ввод  4_46EE.2011(v1.0)" xfId="1507"/>
    <cellStyle name="Ввод  5" xfId="1508"/>
    <cellStyle name="Ввод  5 2" xfId="1509"/>
    <cellStyle name="Ввод  5_46EE.2011(v1.0)" xfId="1510"/>
    <cellStyle name="Ввод  6" xfId="1511"/>
    <cellStyle name="Ввод  6 2" xfId="1512"/>
    <cellStyle name="Ввод  6_46EE.2011(v1.0)" xfId="1513"/>
    <cellStyle name="Ввод  7" xfId="1514"/>
    <cellStyle name="Ввод  7 2" xfId="1515"/>
    <cellStyle name="Ввод  7_46EE.2011(v1.0)" xfId="1516"/>
    <cellStyle name="Ввод  8" xfId="1517"/>
    <cellStyle name="Ввод  8 2" xfId="1518"/>
    <cellStyle name="Ввод  8_46EE.2011(v1.0)" xfId="1519"/>
    <cellStyle name="Ввод  9" xfId="1520"/>
    <cellStyle name="Ввод  9 2" xfId="1521"/>
    <cellStyle name="Ввод  9_46EE.2011(v1.0)" xfId="1522"/>
    <cellStyle name="Верт. заголовок" xfId="1523"/>
    <cellStyle name="Вес_продукта" xfId="1524"/>
    <cellStyle name="Вывод" xfId="1525"/>
    <cellStyle name="Вывод 10" xfId="1526"/>
    <cellStyle name="Вывод 2" xfId="1527"/>
    <cellStyle name="Вывод 2 2" xfId="1528"/>
    <cellStyle name="Вывод 2_46EE.2011(v1.0)" xfId="1529"/>
    <cellStyle name="Вывод 3" xfId="1530"/>
    <cellStyle name="Вывод 3 2" xfId="1531"/>
    <cellStyle name="Вывод 3_46EE.2011(v1.0)" xfId="1532"/>
    <cellStyle name="Вывод 4" xfId="1533"/>
    <cellStyle name="Вывод 4 2" xfId="1534"/>
    <cellStyle name="Вывод 4_46EE.2011(v1.0)" xfId="1535"/>
    <cellStyle name="Вывод 5" xfId="1536"/>
    <cellStyle name="Вывод 5 2" xfId="1537"/>
    <cellStyle name="Вывод 5_46EE.2011(v1.0)" xfId="1538"/>
    <cellStyle name="Вывод 6" xfId="1539"/>
    <cellStyle name="Вывод 6 2" xfId="1540"/>
    <cellStyle name="Вывод 6_46EE.2011(v1.0)" xfId="1541"/>
    <cellStyle name="Вывод 7" xfId="1542"/>
    <cellStyle name="Вывод 7 2" xfId="1543"/>
    <cellStyle name="Вывод 7_46EE.2011(v1.0)" xfId="1544"/>
    <cellStyle name="Вывод 8" xfId="1545"/>
    <cellStyle name="Вывод 8 2" xfId="1546"/>
    <cellStyle name="Вывод 8_46EE.2011(v1.0)" xfId="1547"/>
    <cellStyle name="Вывод 9" xfId="1548"/>
    <cellStyle name="Вывод 9 2" xfId="1549"/>
    <cellStyle name="Вывод 9_46EE.2011(v1.0)" xfId="1550"/>
    <cellStyle name="Вычисление" xfId="1551"/>
    <cellStyle name="Вычисление 10" xfId="1552"/>
    <cellStyle name="Вычисление 2" xfId="1553"/>
    <cellStyle name="Вычисление 2 2" xfId="1554"/>
    <cellStyle name="Вычисление 2_46EE.2011(v1.0)" xfId="1555"/>
    <cellStyle name="Вычисление 3" xfId="1556"/>
    <cellStyle name="Вычисление 3 2" xfId="1557"/>
    <cellStyle name="Вычисление 3_46EE.2011(v1.0)" xfId="1558"/>
    <cellStyle name="Вычисление 4" xfId="1559"/>
    <cellStyle name="Вычисление 4 2" xfId="1560"/>
    <cellStyle name="Вычисление 4_46EE.2011(v1.0)" xfId="1561"/>
    <cellStyle name="Вычисление 5" xfId="1562"/>
    <cellStyle name="Вычисление 5 2" xfId="1563"/>
    <cellStyle name="Вычисление 5_46EE.2011(v1.0)" xfId="1564"/>
    <cellStyle name="Вычисление 6" xfId="1565"/>
    <cellStyle name="Вычисление 6 2" xfId="1566"/>
    <cellStyle name="Вычисление 6_46EE.2011(v1.0)" xfId="1567"/>
    <cellStyle name="Вычисление 7" xfId="1568"/>
    <cellStyle name="Вычисление 7 2" xfId="1569"/>
    <cellStyle name="Вычисление 7_46EE.2011(v1.0)" xfId="1570"/>
    <cellStyle name="Вычисление 8" xfId="1571"/>
    <cellStyle name="Вычисление 8 2" xfId="1572"/>
    <cellStyle name="Вычисление 8_46EE.2011(v1.0)" xfId="1573"/>
    <cellStyle name="Вычисление 9" xfId="1574"/>
    <cellStyle name="Вычисление 9 2" xfId="1575"/>
    <cellStyle name="Вычисление 9_46EE.2011(v1.0)" xfId="1576"/>
    <cellStyle name="Hyperlink" xfId="1577"/>
    <cellStyle name="Гиперссылка 2" xfId="1578"/>
    <cellStyle name="Гиперссылка 2 2" xfId="1579"/>
    <cellStyle name="Гиперссылка 2 3" xfId="1580"/>
    <cellStyle name="Гиперссылка 2_Исходные данные" xfId="1581"/>
    <cellStyle name="Гиперссылка 3" xfId="1582"/>
    <cellStyle name="Гиперссылка 3 2" xfId="1583"/>
    <cellStyle name="Гиперссылка 4" xfId="1584"/>
    <cellStyle name="Гиперссылка 5" xfId="1585"/>
    <cellStyle name="Гиперссылка 6" xfId="1586"/>
    <cellStyle name="Группа" xfId="1587"/>
    <cellStyle name="Группа 0" xfId="1588"/>
    <cellStyle name="Группа 1" xfId="1589"/>
    <cellStyle name="Группа 2" xfId="1590"/>
    <cellStyle name="Группа 3" xfId="1591"/>
    <cellStyle name="Группа 4" xfId="1592"/>
    <cellStyle name="Группа 5" xfId="1593"/>
    <cellStyle name="Группа 6" xfId="1594"/>
    <cellStyle name="Группа 7" xfId="1595"/>
    <cellStyle name="Группа 8" xfId="1596"/>
    <cellStyle name="Группа_additional slides_04.12.03 _1" xfId="1597"/>
    <cellStyle name="ДАТА" xfId="1598"/>
    <cellStyle name="ДАТА 2" xfId="1599"/>
    <cellStyle name="ДАТА 2 2" xfId="1600"/>
    <cellStyle name="ДАТА 3" xfId="1601"/>
    <cellStyle name="ДАТА 3 2" xfId="1602"/>
    <cellStyle name="ДАТА 4" xfId="1603"/>
    <cellStyle name="ДАТА 4 2" xfId="1604"/>
    <cellStyle name="ДАТА 5" xfId="1605"/>
    <cellStyle name="ДАТА 5 2" xfId="1606"/>
    <cellStyle name="ДАТА 6" xfId="1607"/>
    <cellStyle name="ДАТА 6 2" xfId="1608"/>
    <cellStyle name="ДАТА 7" xfId="1609"/>
    <cellStyle name="ДАТА 7 2" xfId="1610"/>
    <cellStyle name="ДАТА 8" xfId="1611"/>
    <cellStyle name="ДАТА 8 2" xfId="1612"/>
    <cellStyle name="ДАТА 9" xfId="1613"/>
    <cellStyle name="ДАТА_1" xfId="1614"/>
    <cellStyle name="Currency" xfId="1615"/>
    <cellStyle name="Currency [0]" xfId="1616"/>
    <cellStyle name="Денежный 2" xfId="1617"/>
    <cellStyle name="Денежный 2 2" xfId="1618"/>
    <cellStyle name="Денежный 2 3" xfId="1619"/>
    <cellStyle name="Денежный 2_INDEX.STATION.2012(v1.0)_" xfId="1620"/>
    <cellStyle name="Заголовок" xfId="1621"/>
    <cellStyle name="Заголовок 1" xfId="1622"/>
    <cellStyle name="Заголовок 1 10" xfId="1623"/>
    <cellStyle name="Заголовок 1 2" xfId="1624"/>
    <cellStyle name="Заголовок 1 2 2" xfId="1625"/>
    <cellStyle name="Заголовок 1 2_46EE.2011(v1.0)" xfId="1626"/>
    <cellStyle name="Заголовок 1 3" xfId="1627"/>
    <cellStyle name="Заголовок 1 3 2" xfId="1628"/>
    <cellStyle name="Заголовок 1 3_46EE.2011(v1.0)" xfId="1629"/>
    <cellStyle name="Заголовок 1 4" xfId="1630"/>
    <cellStyle name="Заголовок 1 4 2" xfId="1631"/>
    <cellStyle name="Заголовок 1 4_46EE.2011(v1.0)" xfId="1632"/>
    <cellStyle name="Заголовок 1 5" xfId="1633"/>
    <cellStyle name="Заголовок 1 5 2" xfId="1634"/>
    <cellStyle name="Заголовок 1 5_46EE.2011(v1.0)" xfId="1635"/>
    <cellStyle name="Заголовок 1 6" xfId="1636"/>
    <cellStyle name="Заголовок 1 6 2" xfId="1637"/>
    <cellStyle name="Заголовок 1 6_46EE.2011(v1.0)" xfId="1638"/>
    <cellStyle name="Заголовок 1 7" xfId="1639"/>
    <cellStyle name="Заголовок 1 7 2" xfId="1640"/>
    <cellStyle name="Заголовок 1 7_46EE.2011(v1.0)" xfId="1641"/>
    <cellStyle name="Заголовок 1 8" xfId="1642"/>
    <cellStyle name="Заголовок 1 8 2" xfId="1643"/>
    <cellStyle name="Заголовок 1 8_46EE.2011(v1.0)" xfId="1644"/>
    <cellStyle name="Заголовок 1 9" xfId="1645"/>
    <cellStyle name="Заголовок 1 9 2" xfId="1646"/>
    <cellStyle name="Заголовок 1 9_46EE.2011(v1.0)" xfId="1647"/>
    <cellStyle name="Заголовок 2" xfId="1648"/>
    <cellStyle name="Заголовок 2 10" xfId="1649"/>
    <cellStyle name="Заголовок 2 2" xfId="1650"/>
    <cellStyle name="Заголовок 2 2 2" xfId="1651"/>
    <cellStyle name="Заголовок 2 2_46EE.2011(v1.0)" xfId="1652"/>
    <cellStyle name="Заголовок 2 3" xfId="1653"/>
    <cellStyle name="Заголовок 2 3 2" xfId="1654"/>
    <cellStyle name="Заголовок 2 3_46EE.2011(v1.0)" xfId="1655"/>
    <cellStyle name="Заголовок 2 4" xfId="1656"/>
    <cellStyle name="Заголовок 2 4 2" xfId="1657"/>
    <cellStyle name="Заголовок 2 4_46EE.2011(v1.0)" xfId="1658"/>
    <cellStyle name="Заголовок 2 5" xfId="1659"/>
    <cellStyle name="Заголовок 2 5 2" xfId="1660"/>
    <cellStyle name="Заголовок 2 5_46EE.2011(v1.0)" xfId="1661"/>
    <cellStyle name="Заголовок 2 6" xfId="1662"/>
    <cellStyle name="Заголовок 2 6 2" xfId="1663"/>
    <cellStyle name="Заголовок 2 6_46EE.2011(v1.0)" xfId="1664"/>
    <cellStyle name="Заголовок 2 7" xfId="1665"/>
    <cellStyle name="Заголовок 2 7 2" xfId="1666"/>
    <cellStyle name="Заголовок 2 7_46EE.2011(v1.0)" xfId="1667"/>
    <cellStyle name="Заголовок 2 8" xfId="1668"/>
    <cellStyle name="Заголовок 2 8 2" xfId="1669"/>
    <cellStyle name="Заголовок 2 8_46EE.2011(v1.0)" xfId="1670"/>
    <cellStyle name="Заголовок 2 9" xfId="1671"/>
    <cellStyle name="Заголовок 2 9 2" xfId="1672"/>
    <cellStyle name="Заголовок 2 9_46EE.2011(v1.0)" xfId="1673"/>
    <cellStyle name="Заголовок 3" xfId="1674"/>
    <cellStyle name="Заголовок 3 10" xfId="1675"/>
    <cellStyle name="Заголовок 3 2" xfId="1676"/>
    <cellStyle name="Заголовок 3 2 2" xfId="1677"/>
    <cellStyle name="Заголовок 3 2_46EE.2011(v1.0)" xfId="1678"/>
    <cellStyle name="Заголовок 3 3" xfId="1679"/>
    <cellStyle name="Заголовок 3 3 2" xfId="1680"/>
    <cellStyle name="Заголовок 3 3_46EE.2011(v1.0)" xfId="1681"/>
    <cellStyle name="Заголовок 3 4" xfId="1682"/>
    <cellStyle name="Заголовок 3 4 2" xfId="1683"/>
    <cellStyle name="Заголовок 3 4_46EE.2011(v1.0)" xfId="1684"/>
    <cellStyle name="Заголовок 3 5" xfId="1685"/>
    <cellStyle name="Заголовок 3 5 2" xfId="1686"/>
    <cellStyle name="Заголовок 3 5_46EE.2011(v1.0)" xfId="1687"/>
    <cellStyle name="Заголовок 3 6" xfId="1688"/>
    <cellStyle name="Заголовок 3 6 2" xfId="1689"/>
    <cellStyle name="Заголовок 3 6_46EE.2011(v1.0)" xfId="1690"/>
    <cellStyle name="Заголовок 3 7" xfId="1691"/>
    <cellStyle name="Заголовок 3 7 2" xfId="1692"/>
    <cellStyle name="Заголовок 3 7_46EE.2011(v1.0)" xfId="1693"/>
    <cellStyle name="Заголовок 3 8" xfId="1694"/>
    <cellStyle name="Заголовок 3 8 2" xfId="1695"/>
    <cellStyle name="Заголовок 3 8_46EE.2011(v1.0)" xfId="1696"/>
    <cellStyle name="Заголовок 3 9" xfId="1697"/>
    <cellStyle name="Заголовок 3 9 2" xfId="1698"/>
    <cellStyle name="Заголовок 3 9_46EE.2011(v1.0)" xfId="1699"/>
    <cellStyle name="Заголовок 4" xfId="1700"/>
    <cellStyle name="Заголовок 4 10" xfId="1701"/>
    <cellStyle name="Заголовок 4 2" xfId="1702"/>
    <cellStyle name="Заголовок 4 2 2" xfId="1703"/>
    <cellStyle name="Заголовок 4 3" xfId="1704"/>
    <cellStyle name="Заголовок 4 3 2" xfId="1705"/>
    <cellStyle name="Заголовок 4 4" xfId="1706"/>
    <cellStyle name="Заголовок 4 4 2" xfId="1707"/>
    <cellStyle name="Заголовок 4 5" xfId="1708"/>
    <cellStyle name="Заголовок 4 5 2" xfId="1709"/>
    <cellStyle name="Заголовок 4 6" xfId="1710"/>
    <cellStyle name="Заголовок 4 6 2" xfId="1711"/>
    <cellStyle name="Заголовок 4 7" xfId="1712"/>
    <cellStyle name="Заголовок 4 7 2" xfId="1713"/>
    <cellStyle name="Заголовок 4 8" xfId="1714"/>
    <cellStyle name="Заголовок 4 8 2" xfId="1715"/>
    <cellStyle name="Заголовок 4 9" xfId="1716"/>
    <cellStyle name="Заголовок 4 9 2" xfId="1717"/>
    <cellStyle name="ЗАГОЛОВОК1" xfId="1718"/>
    <cellStyle name="ЗАГОЛОВОК2" xfId="1719"/>
    <cellStyle name="ЗаголовокСтолбца" xfId="1720"/>
    <cellStyle name="Защитный" xfId="1721"/>
    <cellStyle name="Значение" xfId="1722"/>
    <cellStyle name="Зоголовок" xfId="1723"/>
    <cellStyle name="Итог" xfId="1724"/>
    <cellStyle name="Итог 10" xfId="1725"/>
    <cellStyle name="Итог 2" xfId="1726"/>
    <cellStyle name="Итог 2 2" xfId="1727"/>
    <cellStyle name="Итог 2_46EE.2011(v1.0)" xfId="1728"/>
    <cellStyle name="Итог 3" xfId="1729"/>
    <cellStyle name="Итог 3 2" xfId="1730"/>
    <cellStyle name="Итог 3_46EE.2011(v1.0)" xfId="1731"/>
    <cellStyle name="Итог 4" xfId="1732"/>
    <cellStyle name="Итог 4 2" xfId="1733"/>
    <cellStyle name="Итог 4_46EE.2011(v1.0)" xfId="1734"/>
    <cellStyle name="Итог 5" xfId="1735"/>
    <cellStyle name="Итог 5 2" xfId="1736"/>
    <cellStyle name="Итог 5_46EE.2011(v1.0)" xfId="1737"/>
    <cellStyle name="Итог 6" xfId="1738"/>
    <cellStyle name="Итог 6 2" xfId="1739"/>
    <cellStyle name="Итог 6_46EE.2011(v1.0)" xfId="1740"/>
    <cellStyle name="Итог 7" xfId="1741"/>
    <cellStyle name="Итог 7 2" xfId="1742"/>
    <cellStyle name="Итог 7_46EE.2011(v1.0)" xfId="1743"/>
    <cellStyle name="Итог 8" xfId="1744"/>
    <cellStyle name="Итог 8 2" xfId="1745"/>
    <cellStyle name="Итог 8_46EE.2011(v1.0)" xfId="1746"/>
    <cellStyle name="Итог 9" xfId="1747"/>
    <cellStyle name="Итог 9 2" xfId="1748"/>
    <cellStyle name="Итог 9_46EE.2011(v1.0)" xfId="1749"/>
    <cellStyle name="Итого" xfId="1750"/>
    <cellStyle name="ИТОГОВЫЙ" xfId="1751"/>
    <cellStyle name="ИТОГОВЫЙ 2" xfId="1752"/>
    <cellStyle name="ИТОГОВЫЙ 2 2" xfId="1753"/>
    <cellStyle name="ИТОГОВЫЙ 2_UPDATE.JKH.OPEN.INFO.TARIFF.HVS.TO.4.3.64" xfId="1754"/>
    <cellStyle name="ИТОГОВЫЙ 3" xfId="1755"/>
    <cellStyle name="ИТОГОВЫЙ 3 2" xfId="1756"/>
    <cellStyle name="ИТОГОВЫЙ 3_UPDATE.JKH.OPEN.INFO.TARIFF.HVS.TO.4.3.64" xfId="1757"/>
    <cellStyle name="ИТОГОВЫЙ 4" xfId="1758"/>
    <cellStyle name="ИТОГОВЫЙ 4 2" xfId="1759"/>
    <cellStyle name="ИТОГОВЫЙ 4_UPDATE.JKH.OPEN.INFO.TARIFF.HVS.TO.4.3.64" xfId="1760"/>
    <cellStyle name="ИТОГОВЫЙ 5" xfId="1761"/>
    <cellStyle name="ИТОГОВЫЙ 5 2" xfId="1762"/>
    <cellStyle name="ИТОГОВЫЙ 5_UPDATE.JKH.OPEN.INFO.TARIFF.HVS.TO.4.3.64" xfId="1763"/>
    <cellStyle name="ИТОГОВЫЙ 6" xfId="1764"/>
    <cellStyle name="ИТОГОВЫЙ 6 2" xfId="1765"/>
    <cellStyle name="ИТОГОВЫЙ 6_UPDATE.JKH.OPEN.INFO.TARIFF.HVS.TO.4.3.64" xfId="1766"/>
    <cellStyle name="ИТОГОВЫЙ 7" xfId="1767"/>
    <cellStyle name="ИТОГОВЫЙ 7 2" xfId="1768"/>
    <cellStyle name="ИТОГОВЫЙ 7_UPDATE.JKH.OPEN.INFO.TARIFF.HVS.TO.4.3.64" xfId="1769"/>
    <cellStyle name="ИТОГОВЫЙ 8" xfId="1770"/>
    <cellStyle name="ИТОГОВЫЙ 8 2" xfId="1771"/>
    <cellStyle name="ИТОГОВЫЙ 8_UPDATE.JKH.OPEN.INFO.TARIFF.HVS.TO.4.3.64" xfId="1772"/>
    <cellStyle name="ИТОГОВЫЙ 9" xfId="1773"/>
    <cellStyle name="ИТОГОВЫЙ_1" xfId="1774"/>
    <cellStyle name="Контрольная ячейка" xfId="1775"/>
    <cellStyle name="Контрольная ячейка 10" xfId="1776"/>
    <cellStyle name="Контрольная ячейка 2" xfId="1777"/>
    <cellStyle name="Контрольная ячейка 2 2" xfId="1778"/>
    <cellStyle name="Контрольная ячейка 2_46EE.2011(v1.0)" xfId="1779"/>
    <cellStyle name="Контрольная ячейка 3" xfId="1780"/>
    <cellStyle name="Контрольная ячейка 3 2" xfId="1781"/>
    <cellStyle name="Контрольная ячейка 3_46EE.2011(v1.0)" xfId="1782"/>
    <cellStyle name="Контрольная ячейка 4" xfId="1783"/>
    <cellStyle name="Контрольная ячейка 4 2" xfId="1784"/>
    <cellStyle name="Контрольная ячейка 4_46EE.2011(v1.0)" xfId="1785"/>
    <cellStyle name="Контрольная ячейка 5" xfId="1786"/>
    <cellStyle name="Контрольная ячейка 5 2" xfId="1787"/>
    <cellStyle name="Контрольная ячейка 5_46EE.2011(v1.0)" xfId="1788"/>
    <cellStyle name="Контрольная ячейка 6" xfId="1789"/>
    <cellStyle name="Контрольная ячейка 6 2" xfId="1790"/>
    <cellStyle name="Контрольная ячейка 6_46EE.2011(v1.0)" xfId="1791"/>
    <cellStyle name="Контрольная ячейка 7" xfId="1792"/>
    <cellStyle name="Контрольная ячейка 7 2" xfId="1793"/>
    <cellStyle name="Контрольная ячейка 7_46EE.2011(v1.0)" xfId="1794"/>
    <cellStyle name="Контрольная ячейка 8" xfId="1795"/>
    <cellStyle name="Контрольная ячейка 8 2" xfId="1796"/>
    <cellStyle name="Контрольная ячейка 8_46EE.2011(v1.0)" xfId="1797"/>
    <cellStyle name="Контрольная ячейка 9" xfId="1798"/>
    <cellStyle name="Контрольная ячейка 9 2" xfId="1799"/>
    <cellStyle name="Контрольная ячейка 9_46EE.2011(v1.0)" xfId="1800"/>
    <cellStyle name="Миша (бланки отчетности)" xfId="1801"/>
    <cellStyle name="Мой заголовок" xfId="1802"/>
    <cellStyle name="Мой заголовок листа" xfId="1803"/>
    <cellStyle name="Мои наименования показателей" xfId="1804"/>
    <cellStyle name="Мои наименования показателей 10" xfId="1805"/>
    <cellStyle name="Мои наименования показателей 11" xfId="1806"/>
    <cellStyle name="Мои наименования показателей 2" xfId="1807"/>
    <cellStyle name="Мои наименования показателей 2 2" xfId="1808"/>
    <cellStyle name="Мои наименования показателей 2 2 2" xfId="1809"/>
    <cellStyle name="Мои наименования показателей 2 3" xfId="1810"/>
    <cellStyle name="Мои наименования показателей 2 3 2" xfId="1811"/>
    <cellStyle name="Мои наименования показателей 2 4" xfId="1812"/>
    <cellStyle name="Мои наименования показателей 2 4 2" xfId="1813"/>
    <cellStyle name="Мои наименования показателей 2 5" xfId="1814"/>
    <cellStyle name="Мои наименования показателей 2 5 2" xfId="1815"/>
    <cellStyle name="Мои наименования показателей 2 6" xfId="1816"/>
    <cellStyle name="Мои наименования показателей 2 6 2" xfId="1817"/>
    <cellStyle name="Мои наименования показателей 2 7" xfId="1818"/>
    <cellStyle name="Мои наименования показателей 2 7 2" xfId="1819"/>
    <cellStyle name="Мои наименования показателей 2 8" xfId="1820"/>
    <cellStyle name="Мои наименования показателей 2 8 2" xfId="1821"/>
    <cellStyle name="Мои наименования показателей 2 9" xfId="1822"/>
    <cellStyle name="Мои наименования показателей 2_1" xfId="1823"/>
    <cellStyle name="Мои наименования показателей 3" xfId="1824"/>
    <cellStyle name="Мои наименования показателей 3 2" xfId="1825"/>
    <cellStyle name="Мои наименования показателей 3 2 2" xfId="1826"/>
    <cellStyle name="Мои наименования показателей 3 3" xfId="1827"/>
    <cellStyle name="Мои наименования показателей 3 3 2" xfId="1828"/>
    <cellStyle name="Мои наименования показателей 3 4" xfId="1829"/>
    <cellStyle name="Мои наименования показателей 3 4 2" xfId="1830"/>
    <cellStyle name="Мои наименования показателей 3 5" xfId="1831"/>
    <cellStyle name="Мои наименования показателей 3 5 2" xfId="1832"/>
    <cellStyle name="Мои наименования показателей 3 6" xfId="1833"/>
    <cellStyle name="Мои наименования показателей 3 6 2" xfId="1834"/>
    <cellStyle name="Мои наименования показателей 3 7" xfId="1835"/>
    <cellStyle name="Мои наименования показателей 3 7 2" xfId="1836"/>
    <cellStyle name="Мои наименования показателей 3 8" xfId="1837"/>
    <cellStyle name="Мои наименования показателей 3 8 2" xfId="1838"/>
    <cellStyle name="Мои наименования показателей 3 9" xfId="1839"/>
    <cellStyle name="Мои наименования показателей 3_1" xfId="1840"/>
    <cellStyle name="Мои наименования показателей 4" xfId="1841"/>
    <cellStyle name="Мои наименования показателей 4 2" xfId="1842"/>
    <cellStyle name="Мои наименования показателей 4 2 2" xfId="1843"/>
    <cellStyle name="Мои наименования показателей 4 3" xfId="1844"/>
    <cellStyle name="Мои наименования показателей 4 3 2" xfId="1845"/>
    <cellStyle name="Мои наименования показателей 4 4" xfId="1846"/>
    <cellStyle name="Мои наименования показателей 4 4 2" xfId="1847"/>
    <cellStyle name="Мои наименования показателей 4 5" xfId="1848"/>
    <cellStyle name="Мои наименования показателей 4 5 2" xfId="1849"/>
    <cellStyle name="Мои наименования показателей 4 6" xfId="1850"/>
    <cellStyle name="Мои наименования показателей 4 6 2" xfId="1851"/>
    <cellStyle name="Мои наименования показателей 4 7" xfId="1852"/>
    <cellStyle name="Мои наименования показателей 4 7 2" xfId="1853"/>
    <cellStyle name="Мои наименования показателей 4 8" xfId="1854"/>
    <cellStyle name="Мои наименования показателей 4 8 2" xfId="1855"/>
    <cellStyle name="Мои наименования показателей 4 9" xfId="1856"/>
    <cellStyle name="Мои наименования показателей 4_1" xfId="1857"/>
    <cellStyle name="Мои наименования показателей 5" xfId="1858"/>
    <cellStyle name="Мои наименования показателей 5 2" xfId="1859"/>
    <cellStyle name="Мои наименования показателей 5 2 2" xfId="1860"/>
    <cellStyle name="Мои наименования показателей 5 3" xfId="1861"/>
    <cellStyle name="Мои наименования показателей 5 3 2" xfId="1862"/>
    <cellStyle name="Мои наименования показателей 5 4" xfId="1863"/>
    <cellStyle name="Мои наименования показателей 5 4 2" xfId="1864"/>
    <cellStyle name="Мои наименования показателей 5 5" xfId="1865"/>
    <cellStyle name="Мои наименования показателей 5 5 2" xfId="1866"/>
    <cellStyle name="Мои наименования показателей 5 6" xfId="1867"/>
    <cellStyle name="Мои наименования показателей 5 6 2" xfId="1868"/>
    <cellStyle name="Мои наименования показателей 5 7" xfId="1869"/>
    <cellStyle name="Мои наименования показателей 5 7 2" xfId="1870"/>
    <cellStyle name="Мои наименования показателей 5 8" xfId="1871"/>
    <cellStyle name="Мои наименования показателей 5 8 2" xfId="1872"/>
    <cellStyle name="Мои наименования показателей 5 9" xfId="1873"/>
    <cellStyle name="Мои наименования показателей 5_1" xfId="1874"/>
    <cellStyle name="Мои наименования показателей 6" xfId="1875"/>
    <cellStyle name="Мои наименования показателей 6 2" xfId="1876"/>
    <cellStyle name="Мои наименования показателей 6 2 2" xfId="1877"/>
    <cellStyle name="Мои наименования показателей 6 3" xfId="1878"/>
    <cellStyle name="Мои наименования показателей 6_46EE.2011(v1.0)" xfId="1879"/>
    <cellStyle name="Мои наименования показателей 7" xfId="1880"/>
    <cellStyle name="Мои наименования показателей 7 2" xfId="1881"/>
    <cellStyle name="Мои наименования показателей 7 2 2" xfId="1882"/>
    <cellStyle name="Мои наименования показателей 7 3" xfId="1883"/>
    <cellStyle name="Мои наименования показателей 7_46EE.2011(v1.0)" xfId="1884"/>
    <cellStyle name="Мои наименования показателей 8" xfId="1885"/>
    <cellStyle name="Мои наименования показателей 8 2" xfId="1886"/>
    <cellStyle name="Мои наименования показателей 8 2 2" xfId="1887"/>
    <cellStyle name="Мои наименования показателей 8 3" xfId="1888"/>
    <cellStyle name="Мои наименования показателей 8_46EE.2011(v1.0)" xfId="1889"/>
    <cellStyle name="Мои наименования показателей 9" xfId="1890"/>
    <cellStyle name="Мои наименования показателей_46EE.2011" xfId="1891"/>
    <cellStyle name="назв фил" xfId="1892"/>
    <cellStyle name="Название" xfId="1893"/>
    <cellStyle name="Название 10" xfId="1894"/>
    <cellStyle name="Название 2" xfId="1895"/>
    <cellStyle name="Название 2 2" xfId="1896"/>
    <cellStyle name="Название 3" xfId="1897"/>
    <cellStyle name="Название 3 2" xfId="1898"/>
    <cellStyle name="Название 4" xfId="1899"/>
    <cellStyle name="Название 4 2" xfId="1900"/>
    <cellStyle name="Название 5" xfId="1901"/>
    <cellStyle name="Название 5 2" xfId="1902"/>
    <cellStyle name="Название 6" xfId="1903"/>
    <cellStyle name="Название 6 2" xfId="1904"/>
    <cellStyle name="Название 7" xfId="1905"/>
    <cellStyle name="Название 7 2" xfId="1906"/>
    <cellStyle name="Название 8" xfId="1907"/>
    <cellStyle name="Название 8 2" xfId="1908"/>
    <cellStyle name="Название 9" xfId="1909"/>
    <cellStyle name="Название 9 2" xfId="1910"/>
    <cellStyle name="Невидимый" xfId="1911"/>
    <cellStyle name="Нейтральный" xfId="1912"/>
    <cellStyle name="Нейтральный 10" xfId="1913"/>
    <cellStyle name="Нейтральный 2" xfId="1914"/>
    <cellStyle name="Нейтральный 2 2" xfId="1915"/>
    <cellStyle name="Нейтральный 3" xfId="1916"/>
    <cellStyle name="Нейтральный 3 2" xfId="1917"/>
    <cellStyle name="Нейтральный 4" xfId="1918"/>
    <cellStyle name="Нейтральный 4 2" xfId="1919"/>
    <cellStyle name="Нейтральный 5" xfId="1920"/>
    <cellStyle name="Нейтральный 5 2" xfId="1921"/>
    <cellStyle name="Нейтральный 6" xfId="1922"/>
    <cellStyle name="Нейтральный 6 2" xfId="1923"/>
    <cellStyle name="Нейтральный 7" xfId="1924"/>
    <cellStyle name="Нейтральный 7 2" xfId="1925"/>
    <cellStyle name="Нейтральный 8" xfId="1926"/>
    <cellStyle name="Нейтральный 8 2" xfId="1927"/>
    <cellStyle name="Нейтральный 9" xfId="1928"/>
    <cellStyle name="Нейтральный 9 2" xfId="1929"/>
    <cellStyle name="Низ1" xfId="1930"/>
    <cellStyle name="Низ2" xfId="1931"/>
    <cellStyle name="Обычный 10" xfId="1932"/>
    <cellStyle name="Обычный 11" xfId="1933"/>
    <cellStyle name="Обычный 11 2" xfId="1934"/>
    <cellStyle name="Обычный 11_INDEX.STATION.2012(v1.0)_" xfId="1935"/>
    <cellStyle name="Обычный 12" xfId="1936"/>
    <cellStyle name="Обычный 12 4" xfId="1937"/>
    <cellStyle name="Обычный 13" xfId="1938"/>
    <cellStyle name="Обычный 13 2" xfId="1939"/>
    <cellStyle name="Обычный 14" xfId="1940"/>
    <cellStyle name="Обычный 15" xfId="1941"/>
    <cellStyle name="Обычный 16" xfId="1942"/>
    <cellStyle name="Обычный 17" xfId="1943"/>
    <cellStyle name="Обычный 18" xfId="1944"/>
    <cellStyle name="Обычный 2" xfId="1945"/>
    <cellStyle name="Обычный 2 10" xfId="1946"/>
    <cellStyle name="Обычный 2 11" xfId="1947"/>
    <cellStyle name="Обычный 2 12" xfId="1948"/>
    <cellStyle name="Обычный 2 13" xfId="1949"/>
    <cellStyle name="Обычный 2 2" xfId="1950"/>
    <cellStyle name="Обычный 2 2 2" xfId="1951"/>
    <cellStyle name="Обычный 2 2 2 2" xfId="1952"/>
    <cellStyle name="Обычный 2 2 2_Таблица 4.9 ОР" xfId="1953"/>
    <cellStyle name="Обычный 2 2 3" xfId="1954"/>
    <cellStyle name="Обычный 2 2 4" xfId="1955"/>
    <cellStyle name="Обычный 2 2_46EE.2011(v1.0)" xfId="1956"/>
    <cellStyle name="Обычный 2 3" xfId="1957"/>
    <cellStyle name="Обычный 2 3 2" xfId="1958"/>
    <cellStyle name="Обычный 2 3 2 2" xfId="1959"/>
    <cellStyle name="Обычный 2 3 2_Таблица 4.9 ОР" xfId="1960"/>
    <cellStyle name="Обычный 2 3 3" xfId="1961"/>
    <cellStyle name="Обычный 2 3_46EE.2011(v1.0)" xfId="1962"/>
    <cellStyle name="Обычный 2 4" xfId="1963"/>
    <cellStyle name="Обычный 2 4 2" xfId="1964"/>
    <cellStyle name="Обычный 2 4 2 2" xfId="1965"/>
    <cellStyle name="Обычный 2 4 3" xfId="1966"/>
    <cellStyle name="Обычный 2 4_46EE.2011(v1.0)" xfId="1967"/>
    <cellStyle name="Обычный 2 5" xfId="1968"/>
    <cellStyle name="Обычный 2 5 2" xfId="1969"/>
    <cellStyle name="Обычный 2 5 2 2" xfId="1970"/>
    <cellStyle name="Обычный 2 5 3" xfId="1971"/>
    <cellStyle name="Обычный 2 5_46EE.2011(v1.0)" xfId="1972"/>
    <cellStyle name="Обычный 2 6" xfId="1973"/>
    <cellStyle name="Обычный 2 6 2" xfId="1974"/>
    <cellStyle name="Обычный 2 6 2 2" xfId="1975"/>
    <cellStyle name="Обычный 2 6 3" xfId="1976"/>
    <cellStyle name="Обычный 2 6_46EE.2011(v1.0)" xfId="1977"/>
    <cellStyle name="Обычный 2 7" xfId="1978"/>
    <cellStyle name="Обычный 2 8" xfId="1979"/>
    <cellStyle name="Обычный 2 9" xfId="1980"/>
    <cellStyle name="Обычный 2_1" xfId="1981"/>
    <cellStyle name="Обычный 3" xfId="1982"/>
    <cellStyle name="Обычный 3 2" xfId="1983"/>
    <cellStyle name="Обычный 3 2 2" xfId="1984"/>
    <cellStyle name="Обычный 3 3" xfId="1985"/>
    <cellStyle name="Обычный 3 3 2" xfId="1986"/>
    <cellStyle name="Обычный 3 3_Лист2" xfId="1987"/>
    <cellStyle name="Обычный 3 4" xfId="1988"/>
    <cellStyle name="Обычный 4" xfId="1989"/>
    <cellStyle name="Обычный 4 2" xfId="1990"/>
    <cellStyle name="Обычный 4 2 2" xfId="1991"/>
    <cellStyle name="Обычный 4 2 3" xfId="1992"/>
    <cellStyle name="Обычный 4 2 4" xfId="1993"/>
    <cellStyle name="Обычный 4 2_BALANCE.WARM.2011YEAR(v1.5)" xfId="1994"/>
    <cellStyle name="Обычный 4_EE.20.MET.SVOD.2.73_v0.1" xfId="1995"/>
    <cellStyle name="Обычный 5" xfId="1996"/>
    <cellStyle name="Обычный 6" xfId="1997"/>
    <cellStyle name="Обычный 7" xfId="1998"/>
    <cellStyle name="Обычный 8" xfId="1999"/>
    <cellStyle name="Обычный 9" xfId="2000"/>
    <cellStyle name="Обычный_Долгосрочные параметры" xfId="2001"/>
    <cellStyle name="Followed Hyperlink" xfId="2002"/>
    <cellStyle name="Ошибка" xfId="2003"/>
    <cellStyle name="Плохой" xfId="2004"/>
    <cellStyle name="Плохой 10" xfId="2005"/>
    <cellStyle name="Плохой 2" xfId="2006"/>
    <cellStyle name="Плохой 2 2" xfId="2007"/>
    <cellStyle name="Плохой 3" xfId="2008"/>
    <cellStyle name="Плохой 3 2" xfId="2009"/>
    <cellStyle name="Плохой 4" xfId="2010"/>
    <cellStyle name="Плохой 4 2" xfId="2011"/>
    <cellStyle name="Плохой 5" xfId="2012"/>
    <cellStyle name="Плохой 5 2" xfId="2013"/>
    <cellStyle name="Плохой 6" xfId="2014"/>
    <cellStyle name="Плохой 6 2" xfId="2015"/>
    <cellStyle name="Плохой 7" xfId="2016"/>
    <cellStyle name="Плохой 7 2" xfId="2017"/>
    <cellStyle name="Плохой 8" xfId="2018"/>
    <cellStyle name="Плохой 8 2" xfId="2019"/>
    <cellStyle name="Плохой 9" xfId="2020"/>
    <cellStyle name="Плохой 9 2" xfId="2021"/>
    <cellStyle name="По центру с переносом" xfId="2022"/>
    <cellStyle name="По центру с переносом 2" xfId="2023"/>
    <cellStyle name="По центру с переносом 3" xfId="2024"/>
    <cellStyle name="По центру с переносом 4" xfId="2025"/>
    <cellStyle name="По ширине с переносом" xfId="2026"/>
    <cellStyle name="По ширине с переносом 2" xfId="2027"/>
    <cellStyle name="По ширине с переносом 3" xfId="2028"/>
    <cellStyle name="По ширине с переносом 4" xfId="2029"/>
    <cellStyle name="Подгруппа" xfId="2030"/>
    <cellStyle name="Поле ввода" xfId="2031"/>
    <cellStyle name="Пояснение" xfId="2032"/>
    <cellStyle name="Пояснение 10" xfId="2033"/>
    <cellStyle name="Пояснение 2" xfId="2034"/>
    <cellStyle name="Пояснение 2 2" xfId="2035"/>
    <cellStyle name="Пояснение 3" xfId="2036"/>
    <cellStyle name="Пояснение 3 2" xfId="2037"/>
    <cellStyle name="Пояснение 4" xfId="2038"/>
    <cellStyle name="Пояснение 4 2" xfId="2039"/>
    <cellStyle name="Пояснение 5" xfId="2040"/>
    <cellStyle name="Пояснение 5 2" xfId="2041"/>
    <cellStyle name="Пояснение 6" xfId="2042"/>
    <cellStyle name="Пояснение 6 2" xfId="2043"/>
    <cellStyle name="Пояснение 7" xfId="2044"/>
    <cellStyle name="Пояснение 7 2" xfId="2045"/>
    <cellStyle name="Пояснение 8" xfId="2046"/>
    <cellStyle name="Пояснение 8 2" xfId="2047"/>
    <cellStyle name="Пояснение 9" xfId="2048"/>
    <cellStyle name="Пояснение 9 2" xfId="2049"/>
    <cellStyle name="Примечание" xfId="2050"/>
    <cellStyle name="Примечание 10" xfId="2051"/>
    <cellStyle name="Примечание 10 2" xfId="2052"/>
    <cellStyle name="Примечание 10 3" xfId="2053"/>
    <cellStyle name="Примечание 10 4" xfId="2054"/>
    <cellStyle name="Примечание 10_46EE.2011(v1.0)" xfId="2055"/>
    <cellStyle name="Примечание 11" xfId="2056"/>
    <cellStyle name="Примечание 11 2" xfId="2057"/>
    <cellStyle name="Примечание 11 3" xfId="2058"/>
    <cellStyle name="Percent" xfId="2059"/>
    <cellStyle name="Процентный 2" xfId="2060"/>
    <cellStyle name="Связанная ячейка" xfId="2061"/>
    <cellStyle name="Стиль 1" xfId="2062"/>
    <cellStyle name="Текст предупреждения" xfId="2063"/>
    <cellStyle name="Текстовый" xfId="2064"/>
    <cellStyle name="Тысячи [0]_3Com" xfId="2065"/>
    <cellStyle name="Тысячи_3Com" xfId="2066"/>
    <cellStyle name="Comma" xfId="2067"/>
    <cellStyle name="Comma [0]" xfId="2068"/>
    <cellStyle name="Формула" xfId="2069"/>
    <cellStyle name="ФормулаВБ" xfId="2070"/>
    <cellStyle name="ФормулаНаКонтроль" xfId="2071"/>
    <cellStyle name="Хороший" xfId="2072"/>
    <cellStyle name="㼿" xfId="2073"/>
    <cellStyle name="㼿?" xfId="2074"/>
    <cellStyle name="㼿_ДЭС" xfId="2075"/>
    <cellStyle name="㼿_ЭСРЭ_2015" xfId="2076"/>
    <cellStyle name="㼿㼿" xfId="2077"/>
    <cellStyle name="㼿㼿?" xfId="2078"/>
    <cellStyle name="㼿㼿㼿" xfId="2079"/>
    <cellStyle name="㼿㼿㼿?" xfId="2080"/>
    <cellStyle name="㼿㼿㼿_ДЭС" xfId="2081"/>
    <cellStyle name="㼿㼿㼿㼿" xfId="2082"/>
    <cellStyle name="㼿㼿㼿㼿?" xfId="2083"/>
    <cellStyle name="㼿㼿㼿㼿_ДЭС" xfId="2084"/>
    <cellStyle name="㼿㼿㼿㼿㼿" xfId="20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view="pageBreakPreview" zoomScale="75" zoomScaleNormal="80" zoomScaleSheetLayoutView="75" zoomScalePageLayoutView="0" workbookViewId="0" topLeftCell="A1">
      <pane ySplit="12" topLeftCell="A111" activePane="bottomLeft" state="frozen"/>
      <selection pane="topLeft" activeCell="A1" sqref="A1"/>
      <selection pane="bottomLeft" activeCell="A134" sqref="A134:F134"/>
    </sheetView>
  </sheetViews>
  <sheetFormatPr defaultColWidth="9.00390625" defaultRowHeight="12.75"/>
  <cols>
    <col min="1" max="1" width="9.125" style="5" customWidth="1"/>
    <col min="2" max="2" width="66.75390625" style="6" customWidth="1"/>
    <col min="3" max="3" width="33.75390625" style="5" customWidth="1"/>
    <col min="4" max="4" width="13.375" style="5" customWidth="1"/>
    <col min="5" max="5" width="23.875" style="13" customWidth="1"/>
    <col min="6" max="6" width="26.00390625" style="13" customWidth="1"/>
    <col min="7" max="7" width="9.125" style="1" customWidth="1"/>
    <col min="8" max="16384" width="9.125" style="7" customWidth="1"/>
  </cols>
  <sheetData>
    <row r="1" ht="1.5" customHeight="1">
      <c r="F1" s="17"/>
    </row>
    <row r="2" spans="3:7" ht="21" customHeight="1" hidden="1">
      <c r="C2" s="2"/>
      <c r="D2" s="7"/>
      <c r="E2" s="15"/>
      <c r="F2" s="16"/>
      <c r="G2" s="7"/>
    </row>
    <row r="3" spans="3:7" ht="21" customHeight="1">
      <c r="C3" s="2"/>
      <c r="D3" s="7"/>
      <c r="E3" s="15"/>
      <c r="F3" s="16"/>
      <c r="G3" s="7"/>
    </row>
    <row r="4" spans="1:11" s="10" customFormat="1" ht="12.75">
      <c r="A4" s="8"/>
      <c r="B4" s="9"/>
      <c r="C4" s="74" t="s">
        <v>11</v>
      </c>
      <c r="D4" s="74"/>
      <c r="E4" s="74"/>
      <c r="F4" s="74"/>
      <c r="K4" s="11"/>
    </row>
    <row r="5" spans="1:10" s="10" customFormat="1" ht="12.75">
      <c r="A5" s="8"/>
      <c r="B5" s="9"/>
      <c r="C5" s="74" t="s">
        <v>1</v>
      </c>
      <c r="D5" s="74"/>
      <c r="E5" s="74"/>
      <c r="F5" s="74"/>
      <c r="J5" s="11"/>
    </row>
    <row r="6" spans="1:6" s="10" customFormat="1" ht="12.75">
      <c r="A6" s="8"/>
      <c r="B6" s="9"/>
      <c r="C6" s="74" t="s">
        <v>8</v>
      </c>
      <c r="D6" s="74"/>
      <c r="E6" s="74"/>
      <c r="F6" s="74"/>
    </row>
    <row r="7" spans="1:6" s="10" customFormat="1" ht="12.75">
      <c r="A7" s="8"/>
      <c r="B7" s="9"/>
      <c r="C7" s="74" t="s">
        <v>66</v>
      </c>
      <c r="D7" s="74"/>
      <c r="E7" s="74"/>
      <c r="F7" s="74"/>
    </row>
    <row r="9" spans="1:6" ht="42.75" customHeight="1">
      <c r="A9" s="75" t="s">
        <v>64</v>
      </c>
      <c r="B9" s="75"/>
      <c r="C9" s="75"/>
      <c r="D9" s="75"/>
      <c r="E9" s="75"/>
      <c r="F9" s="75"/>
    </row>
    <row r="10" spans="2:6" ht="15.75" customHeight="1">
      <c r="B10" s="3"/>
      <c r="C10" s="3"/>
      <c r="D10" s="3"/>
      <c r="E10" s="14"/>
      <c r="F10" s="14"/>
    </row>
    <row r="11" spans="1:6" s="4" customFormat="1" ht="16.5">
      <c r="A11" s="76" t="s">
        <v>0</v>
      </c>
      <c r="B11" s="76" t="s">
        <v>2</v>
      </c>
      <c r="C11" s="76" t="s">
        <v>3</v>
      </c>
      <c r="D11" s="76" t="s">
        <v>4</v>
      </c>
      <c r="E11" s="84" t="s">
        <v>5</v>
      </c>
      <c r="F11" s="85"/>
    </row>
    <row r="12" spans="1:6" s="4" customFormat="1" ht="44.25" customHeight="1">
      <c r="A12" s="77"/>
      <c r="B12" s="77"/>
      <c r="C12" s="77"/>
      <c r="D12" s="77"/>
      <c r="E12" s="12" t="s">
        <v>6</v>
      </c>
      <c r="F12" s="12" t="s">
        <v>9</v>
      </c>
    </row>
    <row r="13" spans="1:6" ht="21.75" customHeight="1">
      <c r="A13" s="90" t="s">
        <v>46</v>
      </c>
      <c r="B13" s="91"/>
      <c r="C13" s="91"/>
      <c r="D13" s="91"/>
      <c r="E13" s="91"/>
      <c r="F13" s="92"/>
    </row>
    <row r="14" spans="1:6" ht="36" customHeight="1">
      <c r="A14" s="80">
        <v>1</v>
      </c>
      <c r="B14" s="71" t="s">
        <v>62</v>
      </c>
      <c r="C14" s="87" t="s">
        <v>7</v>
      </c>
      <c r="D14" s="88"/>
      <c r="E14" s="88"/>
      <c r="F14" s="89"/>
    </row>
    <row r="15" spans="1:6" ht="16.5">
      <c r="A15" s="80"/>
      <c r="B15" s="72"/>
      <c r="C15" s="18" t="s">
        <v>10</v>
      </c>
      <c r="D15" s="18">
        <v>2019</v>
      </c>
      <c r="E15" s="19">
        <v>2259.72</v>
      </c>
      <c r="F15" s="19">
        <v>2299.19</v>
      </c>
    </row>
    <row r="16" spans="1:6" ht="16.5">
      <c r="A16" s="80"/>
      <c r="B16" s="72"/>
      <c r="C16" s="18" t="s">
        <v>10</v>
      </c>
      <c r="D16" s="18">
        <v>2020</v>
      </c>
      <c r="E16" s="19">
        <f>F15</f>
        <v>2299.19</v>
      </c>
      <c r="F16" s="19">
        <v>2459.45</v>
      </c>
    </row>
    <row r="17" spans="1:6" ht="16.5">
      <c r="A17" s="80"/>
      <c r="B17" s="72"/>
      <c r="C17" s="18" t="s">
        <v>10</v>
      </c>
      <c r="D17" s="18">
        <v>2021</v>
      </c>
      <c r="E17" s="19">
        <f>F16</f>
        <v>2459.45</v>
      </c>
      <c r="F17" s="19">
        <v>2439.71</v>
      </c>
    </row>
    <row r="18" spans="1:6" ht="16.5">
      <c r="A18" s="80"/>
      <c r="B18" s="72"/>
      <c r="C18" s="18" t="s">
        <v>10</v>
      </c>
      <c r="D18" s="18">
        <v>2022</v>
      </c>
      <c r="E18" s="19">
        <f>F17</f>
        <v>2439.71</v>
      </c>
      <c r="F18" s="19">
        <v>2627.52</v>
      </c>
    </row>
    <row r="19" spans="1:6" ht="16.5">
      <c r="A19" s="80"/>
      <c r="B19" s="72"/>
      <c r="C19" s="18" t="s">
        <v>10</v>
      </c>
      <c r="D19" s="18">
        <v>2023</v>
      </c>
      <c r="E19" s="19">
        <f>F18</f>
        <v>2627.52</v>
      </c>
      <c r="F19" s="19">
        <v>2524.76</v>
      </c>
    </row>
    <row r="20" spans="1:6" ht="23.25" customHeight="1">
      <c r="A20" s="80"/>
      <c r="B20" s="72"/>
      <c r="C20" s="81" t="s">
        <v>42</v>
      </c>
      <c r="D20" s="82"/>
      <c r="E20" s="82"/>
      <c r="F20" s="83"/>
    </row>
    <row r="21" spans="1:6" ht="16.5">
      <c r="A21" s="80"/>
      <c r="B21" s="72"/>
      <c r="C21" s="18" t="s">
        <v>10</v>
      </c>
      <c r="D21" s="18">
        <f>D15</f>
        <v>2019</v>
      </c>
      <c r="E21" s="19">
        <f>ROUND(E15,2)*1.2</f>
        <v>2711.6639999999998</v>
      </c>
      <c r="F21" s="19">
        <f>ROUND(F15,2)*1.2</f>
        <v>2759.028</v>
      </c>
    </row>
    <row r="22" spans="1:6" ht="16.5">
      <c r="A22" s="80"/>
      <c r="B22" s="72"/>
      <c r="C22" s="18" t="s">
        <v>10</v>
      </c>
      <c r="D22" s="18">
        <f>D16</f>
        <v>2020</v>
      </c>
      <c r="E22" s="19">
        <f aca="true" t="shared" si="0" ref="E22:F25">ROUND(E16,2)*1.2</f>
        <v>2759.028</v>
      </c>
      <c r="F22" s="19">
        <f t="shared" si="0"/>
        <v>2951.3399999999997</v>
      </c>
    </row>
    <row r="23" spans="1:6" ht="16.5">
      <c r="A23" s="80"/>
      <c r="B23" s="72"/>
      <c r="C23" s="18" t="s">
        <v>10</v>
      </c>
      <c r="D23" s="18">
        <f>D17</f>
        <v>2021</v>
      </c>
      <c r="E23" s="19">
        <f t="shared" si="0"/>
        <v>2951.3399999999997</v>
      </c>
      <c r="F23" s="19">
        <f t="shared" si="0"/>
        <v>2927.652</v>
      </c>
    </row>
    <row r="24" spans="1:6" ht="16.5">
      <c r="A24" s="80"/>
      <c r="B24" s="72"/>
      <c r="C24" s="18" t="s">
        <v>10</v>
      </c>
      <c r="D24" s="18">
        <f>D18</f>
        <v>2022</v>
      </c>
      <c r="E24" s="19">
        <f t="shared" si="0"/>
        <v>2927.652</v>
      </c>
      <c r="F24" s="19">
        <f t="shared" si="0"/>
        <v>3153.024</v>
      </c>
    </row>
    <row r="25" spans="1:6" ht="16.5">
      <c r="A25" s="80"/>
      <c r="B25" s="73"/>
      <c r="C25" s="18" t="s">
        <v>10</v>
      </c>
      <c r="D25" s="18">
        <f>D19</f>
        <v>2023</v>
      </c>
      <c r="E25" s="19">
        <f t="shared" si="0"/>
        <v>3153.024</v>
      </c>
      <c r="F25" s="19">
        <f t="shared" si="0"/>
        <v>3029.712</v>
      </c>
    </row>
    <row r="26" spans="1:6" ht="33" customHeight="1">
      <c r="A26" s="96" t="s">
        <v>47</v>
      </c>
      <c r="B26" s="97"/>
      <c r="C26" s="97"/>
      <c r="D26" s="97"/>
      <c r="E26" s="97"/>
      <c r="F26" s="98"/>
    </row>
    <row r="27" spans="1:6" ht="16.5">
      <c r="A27" s="80">
        <v>2</v>
      </c>
      <c r="B27" s="78" t="s">
        <v>63</v>
      </c>
      <c r="C27" s="18" t="s">
        <v>10</v>
      </c>
      <c r="D27" s="18">
        <v>2019</v>
      </c>
      <c r="E27" s="19">
        <v>2096.5615198666296</v>
      </c>
      <c r="F27" s="19">
        <v>2133.16</v>
      </c>
    </row>
    <row r="28" spans="1:6" ht="16.5">
      <c r="A28" s="80"/>
      <c r="B28" s="78"/>
      <c r="C28" s="18" t="s">
        <v>10</v>
      </c>
      <c r="D28" s="18">
        <v>2020</v>
      </c>
      <c r="E28" s="19">
        <f>F27</f>
        <v>2133.16</v>
      </c>
      <c r="F28" s="19">
        <v>2297.61</v>
      </c>
    </row>
    <row r="29" spans="1:6" ht="16.5">
      <c r="A29" s="80"/>
      <c r="B29" s="78"/>
      <c r="C29" s="18" t="s">
        <v>10</v>
      </c>
      <c r="D29" s="18">
        <v>2021</v>
      </c>
      <c r="E29" s="19">
        <f>F28</f>
        <v>2297.61</v>
      </c>
      <c r="F29" s="19">
        <v>2354.24</v>
      </c>
    </row>
    <row r="30" spans="1:6" ht="16.5">
      <c r="A30" s="80"/>
      <c r="B30" s="78"/>
      <c r="C30" s="18" t="s">
        <v>10</v>
      </c>
      <c r="D30" s="18">
        <v>2022</v>
      </c>
      <c r="E30" s="19">
        <f>F29</f>
        <v>2354.24</v>
      </c>
      <c r="F30" s="19">
        <v>2399.63</v>
      </c>
    </row>
    <row r="31" spans="1:6" ht="16.5">
      <c r="A31" s="80"/>
      <c r="B31" s="78"/>
      <c r="C31" s="18" t="s">
        <v>10</v>
      </c>
      <c r="D31" s="18">
        <v>2023</v>
      </c>
      <c r="E31" s="19">
        <f>F30</f>
        <v>2399.63</v>
      </c>
      <c r="F31" s="19">
        <v>2481.65</v>
      </c>
    </row>
    <row r="32" spans="1:6" ht="33" customHeight="1">
      <c r="A32" s="80"/>
      <c r="B32" s="78"/>
      <c r="C32" s="86" t="s">
        <v>42</v>
      </c>
      <c r="D32" s="86"/>
      <c r="E32" s="86"/>
      <c r="F32" s="86"/>
    </row>
    <row r="33" spans="1:6" ht="16.5">
      <c r="A33" s="80"/>
      <c r="B33" s="78"/>
      <c r="C33" s="18" t="s">
        <v>10</v>
      </c>
      <c r="D33" s="18">
        <v>2019</v>
      </c>
      <c r="E33" s="19">
        <f>E27*1.2</f>
        <v>2515.8738238399555</v>
      </c>
      <c r="F33" s="19">
        <f>F27*1.2</f>
        <v>2559.792</v>
      </c>
    </row>
    <row r="34" spans="1:6" ht="16.5">
      <c r="A34" s="80"/>
      <c r="B34" s="78"/>
      <c r="C34" s="18" t="s">
        <v>10</v>
      </c>
      <c r="D34" s="18">
        <v>2020</v>
      </c>
      <c r="E34" s="19">
        <f aca="true" t="shared" si="1" ref="E34:F37">E28*1.2</f>
        <v>2559.792</v>
      </c>
      <c r="F34" s="19">
        <f t="shared" si="1"/>
        <v>2757.132</v>
      </c>
    </row>
    <row r="35" spans="1:6" ht="16.5">
      <c r="A35" s="80"/>
      <c r="B35" s="78"/>
      <c r="C35" s="18" t="s">
        <v>10</v>
      </c>
      <c r="D35" s="18">
        <v>2021</v>
      </c>
      <c r="E35" s="19">
        <f t="shared" si="1"/>
        <v>2757.132</v>
      </c>
      <c r="F35" s="19">
        <f t="shared" si="1"/>
        <v>2825.0879999999997</v>
      </c>
    </row>
    <row r="36" spans="1:6" ht="16.5">
      <c r="A36" s="80"/>
      <c r="B36" s="78"/>
      <c r="C36" s="18" t="s">
        <v>10</v>
      </c>
      <c r="D36" s="18">
        <v>2022</v>
      </c>
      <c r="E36" s="19">
        <f t="shared" si="1"/>
        <v>2825.0879999999997</v>
      </c>
      <c r="F36" s="19">
        <f t="shared" si="1"/>
        <v>2879.556</v>
      </c>
    </row>
    <row r="37" spans="1:6" ht="16.5">
      <c r="A37" s="80"/>
      <c r="B37" s="78"/>
      <c r="C37" s="18" t="s">
        <v>10</v>
      </c>
      <c r="D37" s="18">
        <v>2023</v>
      </c>
      <c r="E37" s="19">
        <f t="shared" si="1"/>
        <v>2879.556</v>
      </c>
      <c r="F37" s="19">
        <f t="shared" si="1"/>
        <v>2977.98</v>
      </c>
    </row>
    <row r="38" spans="1:6" ht="24" customHeight="1">
      <c r="A38" s="79" t="s">
        <v>48</v>
      </c>
      <c r="B38" s="79"/>
      <c r="C38" s="79"/>
      <c r="D38" s="79"/>
      <c r="E38" s="79"/>
      <c r="F38" s="79"/>
    </row>
    <row r="39" spans="1:6" ht="16.5">
      <c r="A39" s="80">
        <v>3</v>
      </c>
      <c r="B39" s="78" t="s">
        <v>49</v>
      </c>
      <c r="C39" s="62" t="s">
        <v>10</v>
      </c>
      <c r="D39" s="62">
        <v>2019</v>
      </c>
      <c r="E39" s="63">
        <v>2164.95258490566</v>
      </c>
      <c r="F39" s="63">
        <v>2202.8</v>
      </c>
    </row>
    <row r="40" spans="1:6" ht="16.5">
      <c r="A40" s="80"/>
      <c r="B40" s="78"/>
      <c r="C40" s="18" t="s">
        <v>10</v>
      </c>
      <c r="D40" s="18">
        <v>2020</v>
      </c>
      <c r="E40" s="19">
        <f>F39</f>
        <v>2202.8</v>
      </c>
      <c r="F40" s="19">
        <v>2234.94</v>
      </c>
    </row>
    <row r="41" spans="1:6" ht="16.5">
      <c r="A41" s="80"/>
      <c r="B41" s="78"/>
      <c r="C41" s="18" t="s">
        <v>10</v>
      </c>
      <c r="D41" s="18">
        <v>2021</v>
      </c>
      <c r="E41" s="19">
        <f>F40</f>
        <v>2234.94</v>
      </c>
      <c r="F41" s="19">
        <v>2314.24</v>
      </c>
    </row>
    <row r="42" spans="1:6" ht="16.5">
      <c r="A42" s="80"/>
      <c r="B42" s="78"/>
      <c r="C42" s="18" t="s">
        <v>10</v>
      </c>
      <c r="D42" s="18">
        <v>2022</v>
      </c>
      <c r="E42" s="19">
        <f>F41</f>
        <v>2314.24</v>
      </c>
      <c r="F42" s="19">
        <v>2348.04</v>
      </c>
    </row>
    <row r="43" spans="1:6" ht="16.5">
      <c r="A43" s="80"/>
      <c r="B43" s="78"/>
      <c r="C43" s="18" t="s">
        <v>10</v>
      </c>
      <c r="D43" s="18">
        <v>2023</v>
      </c>
      <c r="E43" s="19">
        <f>F42</f>
        <v>2348.04</v>
      </c>
      <c r="F43" s="19">
        <v>2453.75</v>
      </c>
    </row>
    <row r="44" spans="1:6" ht="16.5" customHeight="1">
      <c r="A44" s="80"/>
      <c r="B44" s="78"/>
      <c r="C44" s="86" t="s">
        <v>42</v>
      </c>
      <c r="D44" s="86"/>
      <c r="E44" s="86"/>
      <c r="F44" s="86"/>
    </row>
    <row r="45" spans="1:6" ht="16.5">
      <c r="A45" s="80"/>
      <c r="B45" s="78"/>
      <c r="C45" s="18" t="s">
        <v>10</v>
      </c>
      <c r="D45" s="18">
        <v>2019</v>
      </c>
      <c r="E45" s="19">
        <f>E39*1.2</f>
        <v>2597.9431018867917</v>
      </c>
      <c r="F45" s="19">
        <f>F39*1.2</f>
        <v>2643.36</v>
      </c>
    </row>
    <row r="46" spans="1:6" ht="16.5">
      <c r="A46" s="80"/>
      <c r="B46" s="78"/>
      <c r="C46" s="18" t="s">
        <v>10</v>
      </c>
      <c r="D46" s="18">
        <v>2020</v>
      </c>
      <c r="E46" s="19">
        <f aca="true" t="shared" si="2" ref="E46:F49">E40*1.2</f>
        <v>2643.36</v>
      </c>
      <c r="F46" s="19">
        <f t="shared" si="2"/>
        <v>2681.928</v>
      </c>
    </row>
    <row r="47" spans="1:6" ht="16.5">
      <c r="A47" s="80"/>
      <c r="B47" s="78"/>
      <c r="C47" s="18" t="s">
        <v>10</v>
      </c>
      <c r="D47" s="18">
        <v>2021</v>
      </c>
      <c r="E47" s="19">
        <f t="shared" si="2"/>
        <v>2681.928</v>
      </c>
      <c r="F47" s="19">
        <f t="shared" si="2"/>
        <v>2777.0879999999997</v>
      </c>
    </row>
    <row r="48" spans="1:6" ht="16.5">
      <c r="A48" s="80"/>
      <c r="B48" s="78"/>
      <c r="C48" s="18" t="s">
        <v>10</v>
      </c>
      <c r="D48" s="18">
        <v>2022</v>
      </c>
      <c r="E48" s="19">
        <f t="shared" si="2"/>
        <v>2777.0879999999997</v>
      </c>
      <c r="F48" s="19">
        <f t="shared" si="2"/>
        <v>2817.6479999999997</v>
      </c>
    </row>
    <row r="49" spans="1:6" ht="16.5">
      <c r="A49" s="80"/>
      <c r="B49" s="78"/>
      <c r="C49" s="18" t="s">
        <v>10</v>
      </c>
      <c r="D49" s="18">
        <v>2023</v>
      </c>
      <c r="E49" s="19">
        <f t="shared" si="2"/>
        <v>2817.6479999999997</v>
      </c>
      <c r="F49" s="19">
        <f t="shared" si="2"/>
        <v>2944.5</v>
      </c>
    </row>
    <row r="50" spans="1:6" ht="28.5" customHeight="1">
      <c r="A50" s="93" t="s">
        <v>50</v>
      </c>
      <c r="B50" s="94"/>
      <c r="C50" s="94"/>
      <c r="D50" s="94"/>
      <c r="E50" s="94"/>
      <c r="F50" s="95"/>
    </row>
    <row r="51" spans="1:6" ht="16.5">
      <c r="A51" s="80">
        <v>4</v>
      </c>
      <c r="B51" s="78" t="s">
        <v>51</v>
      </c>
      <c r="C51" s="18" t="s">
        <v>10</v>
      </c>
      <c r="D51" s="18">
        <v>2019</v>
      </c>
      <c r="E51" s="19">
        <v>2585.282942649215</v>
      </c>
      <c r="F51" s="19">
        <v>2630.5403983735605</v>
      </c>
    </row>
    <row r="52" spans="1:6" ht="16.5">
      <c r="A52" s="80"/>
      <c r="B52" s="78"/>
      <c r="C52" s="18" t="s">
        <v>10</v>
      </c>
      <c r="D52" s="18">
        <v>2020</v>
      </c>
      <c r="E52" s="19">
        <f>F51</f>
        <v>2630.5403983735605</v>
      </c>
      <c r="F52" s="19">
        <v>2778.6390969426857</v>
      </c>
    </row>
    <row r="53" spans="1:6" ht="16.5">
      <c r="A53" s="80"/>
      <c r="B53" s="78"/>
      <c r="C53" s="18" t="s">
        <v>10</v>
      </c>
      <c r="D53" s="18">
        <v>2021</v>
      </c>
      <c r="E53" s="19">
        <f>F52</f>
        <v>2778.6390969426857</v>
      </c>
      <c r="F53" s="19">
        <v>2839.37</v>
      </c>
    </row>
    <row r="54" spans="1:6" ht="16.5">
      <c r="A54" s="80"/>
      <c r="B54" s="78"/>
      <c r="C54" s="18" t="s">
        <v>10</v>
      </c>
      <c r="D54" s="18">
        <v>2022</v>
      </c>
      <c r="E54" s="19">
        <f>F53</f>
        <v>2839.37</v>
      </c>
      <c r="F54" s="19">
        <v>2908.44</v>
      </c>
    </row>
    <row r="55" spans="1:6" ht="16.5">
      <c r="A55" s="80"/>
      <c r="B55" s="78"/>
      <c r="C55" s="18" t="s">
        <v>10</v>
      </c>
      <c r="D55" s="18">
        <v>2023</v>
      </c>
      <c r="E55" s="19">
        <f>F54</f>
        <v>2908.44</v>
      </c>
      <c r="F55" s="19">
        <v>3003.9</v>
      </c>
    </row>
    <row r="56" spans="1:6" ht="16.5" customHeight="1">
      <c r="A56" s="80"/>
      <c r="B56" s="78"/>
      <c r="C56" s="86" t="s">
        <v>42</v>
      </c>
      <c r="D56" s="86"/>
      <c r="E56" s="86"/>
      <c r="F56" s="86"/>
    </row>
    <row r="57" spans="1:6" ht="16.5">
      <c r="A57" s="80"/>
      <c r="B57" s="78"/>
      <c r="C57" s="18" t="s">
        <v>10</v>
      </c>
      <c r="D57" s="18">
        <v>2019</v>
      </c>
      <c r="E57" s="19">
        <f aca="true" t="shared" si="3" ref="E57:F61">E51*1.2</f>
        <v>3102.3395311790578</v>
      </c>
      <c r="F57" s="19">
        <f t="shared" si="3"/>
        <v>3156.6484780482724</v>
      </c>
    </row>
    <row r="58" spans="1:6" ht="16.5">
      <c r="A58" s="80"/>
      <c r="B58" s="78"/>
      <c r="C58" s="18" t="s">
        <v>10</v>
      </c>
      <c r="D58" s="18">
        <v>2020</v>
      </c>
      <c r="E58" s="19">
        <f t="shared" si="3"/>
        <v>3156.6484780482724</v>
      </c>
      <c r="F58" s="19">
        <f t="shared" si="3"/>
        <v>3334.366916331223</v>
      </c>
    </row>
    <row r="59" spans="1:6" ht="16.5">
      <c r="A59" s="80"/>
      <c r="B59" s="78"/>
      <c r="C59" s="18" t="s">
        <v>10</v>
      </c>
      <c r="D59" s="18">
        <v>2021</v>
      </c>
      <c r="E59" s="19">
        <f t="shared" si="3"/>
        <v>3334.366916331223</v>
      </c>
      <c r="F59" s="19">
        <f t="shared" si="3"/>
        <v>3407.2439999999997</v>
      </c>
    </row>
    <row r="60" spans="1:6" ht="16.5">
      <c r="A60" s="80"/>
      <c r="B60" s="78"/>
      <c r="C60" s="18" t="s">
        <v>10</v>
      </c>
      <c r="D60" s="18">
        <v>2022</v>
      </c>
      <c r="E60" s="19">
        <f t="shared" si="3"/>
        <v>3407.2439999999997</v>
      </c>
      <c r="F60" s="19">
        <f t="shared" si="3"/>
        <v>3490.128</v>
      </c>
    </row>
    <row r="61" spans="1:6" ht="16.5">
      <c r="A61" s="80"/>
      <c r="B61" s="78"/>
      <c r="C61" s="18" t="s">
        <v>10</v>
      </c>
      <c r="D61" s="18">
        <v>2023</v>
      </c>
      <c r="E61" s="19">
        <f t="shared" si="3"/>
        <v>3490.128</v>
      </c>
      <c r="F61" s="19">
        <f t="shared" si="3"/>
        <v>3604.68</v>
      </c>
    </row>
    <row r="62" spans="1:6" ht="31.5" customHeight="1">
      <c r="A62" s="93" t="s">
        <v>52</v>
      </c>
      <c r="B62" s="94"/>
      <c r="C62" s="94"/>
      <c r="D62" s="94"/>
      <c r="E62" s="94"/>
      <c r="F62" s="95"/>
    </row>
    <row r="63" spans="1:6" ht="16.5" customHeight="1">
      <c r="A63" s="80">
        <v>5</v>
      </c>
      <c r="B63" s="78" t="s">
        <v>53</v>
      </c>
      <c r="C63" s="18" t="s">
        <v>10</v>
      </c>
      <c r="D63" s="18">
        <v>2019</v>
      </c>
      <c r="E63" s="19">
        <v>2626.2884075310117</v>
      </c>
      <c r="F63" s="19">
        <v>2672.23</v>
      </c>
    </row>
    <row r="64" spans="1:6" ht="16.5">
      <c r="A64" s="80"/>
      <c r="B64" s="78"/>
      <c r="C64" s="18" t="s">
        <v>10</v>
      </c>
      <c r="D64" s="18">
        <v>2020</v>
      </c>
      <c r="E64" s="19">
        <f>F63</f>
        <v>2672.23</v>
      </c>
      <c r="F64" s="19">
        <v>2765</v>
      </c>
    </row>
    <row r="65" spans="1:6" ht="16.5">
      <c r="A65" s="80"/>
      <c r="B65" s="78"/>
      <c r="C65" s="18" t="s">
        <v>10</v>
      </c>
      <c r="D65" s="18">
        <v>2021</v>
      </c>
      <c r="E65" s="19">
        <f>F64</f>
        <v>2765</v>
      </c>
      <c r="F65" s="19">
        <v>2812.98</v>
      </c>
    </row>
    <row r="66" spans="1:6" ht="16.5">
      <c r="A66" s="80"/>
      <c r="B66" s="78"/>
      <c r="C66" s="18" t="s">
        <v>10</v>
      </c>
      <c r="D66" s="18">
        <v>2022</v>
      </c>
      <c r="E66" s="19">
        <f>F65</f>
        <v>2812.98</v>
      </c>
      <c r="F66" s="19">
        <v>2911.43</v>
      </c>
    </row>
    <row r="67" spans="1:6" ht="16.5">
      <c r="A67" s="80"/>
      <c r="B67" s="78"/>
      <c r="C67" s="18" t="s">
        <v>10</v>
      </c>
      <c r="D67" s="18">
        <v>2023</v>
      </c>
      <c r="E67" s="19">
        <f>F66</f>
        <v>2911.43</v>
      </c>
      <c r="F67" s="19">
        <v>2999.37</v>
      </c>
    </row>
    <row r="68" spans="1:6" ht="16.5" customHeight="1">
      <c r="A68" s="80"/>
      <c r="B68" s="78"/>
      <c r="C68" s="86" t="s">
        <v>42</v>
      </c>
      <c r="D68" s="86"/>
      <c r="E68" s="86"/>
      <c r="F68" s="86"/>
    </row>
    <row r="69" spans="1:6" ht="16.5">
      <c r="A69" s="80"/>
      <c r="B69" s="78"/>
      <c r="C69" s="18" t="s">
        <v>10</v>
      </c>
      <c r="D69" s="18">
        <v>2019</v>
      </c>
      <c r="E69" s="19">
        <f aca="true" t="shared" si="4" ref="E69:F73">E63*1.2</f>
        <v>3151.5460890372137</v>
      </c>
      <c r="F69" s="19">
        <f t="shared" si="4"/>
        <v>3206.676</v>
      </c>
    </row>
    <row r="70" spans="1:6" ht="16.5">
      <c r="A70" s="80"/>
      <c r="B70" s="78"/>
      <c r="C70" s="18" t="s">
        <v>10</v>
      </c>
      <c r="D70" s="18">
        <v>2020</v>
      </c>
      <c r="E70" s="19">
        <f t="shared" si="4"/>
        <v>3206.676</v>
      </c>
      <c r="F70" s="19">
        <f t="shared" si="4"/>
        <v>3318</v>
      </c>
    </row>
    <row r="71" spans="1:6" ht="16.5" customHeight="1">
      <c r="A71" s="80"/>
      <c r="B71" s="78"/>
      <c r="C71" s="18" t="s">
        <v>10</v>
      </c>
      <c r="D71" s="18">
        <v>2021</v>
      </c>
      <c r="E71" s="19">
        <f t="shared" si="4"/>
        <v>3318</v>
      </c>
      <c r="F71" s="19">
        <f t="shared" si="4"/>
        <v>3375.576</v>
      </c>
    </row>
    <row r="72" spans="1:6" ht="16.5">
      <c r="A72" s="80"/>
      <c r="B72" s="78"/>
      <c r="C72" s="18" t="s">
        <v>10</v>
      </c>
      <c r="D72" s="18">
        <v>2022</v>
      </c>
      <c r="E72" s="19">
        <f t="shared" si="4"/>
        <v>3375.576</v>
      </c>
      <c r="F72" s="19">
        <f t="shared" si="4"/>
        <v>3493.716</v>
      </c>
    </row>
    <row r="73" spans="1:6" ht="16.5">
      <c r="A73" s="80"/>
      <c r="B73" s="78"/>
      <c r="C73" s="18" t="s">
        <v>10</v>
      </c>
      <c r="D73" s="18">
        <v>2023</v>
      </c>
      <c r="E73" s="19">
        <f t="shared" si="4"/>
        <v>3493.716</v>
      </c>
      <c r="F73" s="19">
        <f t="shared" si="4"/>
        <v>3599.2439999999997</v>
      </c>
    </row>
    <row r="74" spans="1:6" ht="30.75" customHeight="1">
      <c r="A74" s="93" t="s">
        <v>54</v>
      </c>
      <c r="B74" s="94"/>
      <c r="C74" s="94"/>
      <c r="D74" s="94"/>
      <c r="E74" s="94"/>
      <c r="F74" s="95"/>
    </row>
    <row r="75" spans="1:6" ht="16.5">
      <c r="A75" s="80">
        <v>6</v>
      </c>
      <c r="B75" s="78" t="s">
        <v>55</v>
      </c>
      <c r="C75" s="18" t="s">
        <v>10</v>
      </c>
      <c r="D75" s="18">
        <v>2019</v>
      </c>
      <c r="E75" s="19">
        <v>2073.08946149405</v>
      </c>
      <c r="F75" s="19">
        <v>2109.43</v>
      </c>
    </row>
    <row r="76" spans="1:6" ht="16.5">
      <c r="A76" s="80"/>
      <c r="B76" s="78"/>
      <c r="C76" s="18" t="s">
        <v>10</v>
      </c>
      <c r="D76" s="18">
        <v>2020</v>
      </c>
      <c r="E76" s="19">
        <f>F75</f>
        <v>2109.43</v>
      </c>
      <c r="F76" s="19">
        <v>1762.59</v>
      </c>
    </row>
    <row r="77" spans="1:6" ht="16.5">
      <c r="A77" s="80"/>
      <c r="B77" s="78"/>
      <c r="C77" s="18" t="s">
        <v>10</v>
      </c>
      <c r="D77" s="18">
        <v>2021</v>
      </c>
      <c r="E77" s="19">
        <f>F76</f>
        <v>1762.59</v>
      </c>
      <c r="F77" s="19">
        <v>2355.42</v>
      </c>
    </row>
    <row r="78" spans="1:6" ht="16.5">
      <c r="A78" s="80"/>
      <c r="B78" s="78"/>
      <c r="C78" s="18" t="s">
        <v>10</v>
      </c>
      <c r="D78" s="18">
        <v>2022</v>
      </c>
      <c r="E78" s="19">
        <f>F77</f>
        <v>2355.42</v>
      </c>
      <c r="F78" s="19">
        <v>1647.2</v>
      </c>
    </row>
    <row r="79" spans="1:6" ht="16.5">
      <c r="A79" s="80"/>
      <c r="B79" s="78"/>
      <c r="C79" s="18" t="s">
        <v>10</v>
      </c>
      <c r="D79" s="18">
        <v>2023</v>
      </c>
      <c r="E79" s="19">
        <f>F78</f>
        <v>1647.2</v>
      </c>
      <c r="F79" s="19">
        <v>2796.68</v>
      </c>
    </row>
    <row r="80" spans="1:6" ht="16.5" customHeight="1">
      <c r="A80" s="80"/>
      <c r="B80" s="78"/>
      <c r="C80" s="86" t="s">
        <v>42</v>
      </c>
      <c r="D80" s="86"/>
      <c r="E80" s="86"/>
      <c r="F80" s="86"/>
    </row>
    <row r="81" spans="1:6" ht="16.5">
      <c r="A81" s="80"/>
      <c r="B81" s="78"/>
      <c r="C81" s="18" t="s">
        <v>10</v>
      </c>
      <c r="D81" s="18">
        <v>2019</v>
      </c>
      <c r="E81" s="19">
        <f aca="true" t="shared" si="5" ref="E81:F85">E75*1.2</f>
        <v>2487.7073537928595</v>
      </c>
      <c r="F81" s="19">
        <f t="shared" si="5"/>
        <v>2531.316</v>
      </c>
    </row>
    <row r="82" spans="1:6" ht="16.5">
      <c r="A82" s="80"/>
      <c r="B82" s="78"/>
      <c r="C82" s="18" t="s">
        <v>10</v>
      </c>
      <c r="D82" s="18">
        <v>2020</v>
      </c>
      <c r="E82" s="19">
        <f t="shared" si="5"/>
        <v>2531.316</v>
      </c>
      <c r="F82" s="19">
        <f t="shared" si="5"/>
        <v>2115.1079999999997</v>
      </c>
    </row>
    <row r="83" spans="1:6" ht="16.5">
      <c r="A83" s="80"/>
      <c r="B83" s="78"/>
      <c r="C83" s="18" t="s">
        <v>10</v>
      </c>
      <c r="D83" s="18">
        <v>2021</v>
      </c>
      <c r="E83" s="19">
        <f t="shared" si="5"/>
        <v>2115.1079999999997</v>
      </c>
      <c r="F83" s="19">
        <f t="shared" si="5"/>
        <v>2826.504</v>
      </c>
    </row>
    <row r="84" spans="1:6" ht="16.5">
      <c r="A84" s="80"/>
      <c r="B84" s="78"/>
      <c r="C84" s="18" t="s">
        <v>10</v>
      </c>
      <c r="D84" s="18">
        <v>2022</v>
      </c>
      <c r="E84" s="19">
        <f t="shared" si="5"/>
        <v>2826.504</v>
      </c>
      <c r="F84" s="19">
        <f t="shared" si="5"/>
        <v>1976.6399999999999</v>
      </c>
    </row>
    <row r="85" spans="1:6" ht="16.5">
      <c r="A85" s="80"/>
      <c r="B85" s="78"/>
      <c r="C85" s="18" t="s">
        <v>10</v>
      </c>
      <c r="D85" s="18">
        <v>2023</v>
      </c>
      <c r="E85" s="19">
        <f t="shared" si="5"/>
        <v>1976.6399999999999</v>
      </c>
      <c r="F85" s="19">
        <f t="shared" si="5"/>
        <v>3356.0159999999996</v>
      </c>
    </row>
    <row r="86" spans="1:6" ht="30" customHeight="1">
      <c r="A86" s="93" t="s">
        <v>56</v>
      </c>
      <c r="B86" s="94"/>
      <c r="C86" s="94"/>
      <c r="D86" s="94"/>
      <c r="E86" s="94"/>
      <c r="F86" s="95"/>
    </row>
    <row r="87" spans="1:6" ht="16.5">
      <c r="A87" s="80">
        <v>7</v>
      </c>
      <c r="B87" s="78" t="s">
        <v>57</v>
      </c>
      <c r="C87" s="18" t="s">
        <v>10</v>
      </c>
      <c r="D87" s="18">
        <v>2019</v>
      </c>
      <c r="E87" s="19">
        <v>4112.883371824481</v>
      </c>
      <c r="F87" s="19">
        <v>4184.84</v>
      </c>
    </row>
    <row r="88" spans="1:6" ht="16.5">
      <c r="A88" s="80"/>
      <c r="B88" s="78"/>
      <c r="C88" s="18" t="s">
        <v>10</v>
      </c>
      <c r="D88" s="18">
        <v>2020</v>
      </c>
      <c r="E88" s="19">
        <f>F87</f>
        <v>4184.84</v>
      </c>
      <c r="F88" s="19">
        <v>4359.02</v>
      </c>
    </row>
    <row r="89" spans="1:6" ht="16.5">
      <c r="A89" s="80"/>
      <c r="B89" s="78"/>
      <c r="C89" s="18" t="s">
        <v>10</v>
      </c>
      <c r="D89" s="18">
        <v>2021</v>
      </c>
      <c r="E89" s="19">
        <f>F88</f>
        <v>4359.02</v>
      </c>
      <c r="F89" s="19">
        <v>4469.72</v>
      </c>
    </row>
    <row r="90" spans="1:6" ht="16.5">
      <c r="A90" s="80"/>
      <c r="B90" s="78"/>
      <c r="C90" s="18" t="s">
        <v>10</v>
      </c>
      <c r="D90" s="18">
        <v>2022</v>
      </c>
      <c r="E90" s="19">
        <f>F89</f>
        <v>4469.72</v>
      </c>
      <c r="F90" s="19">
        <v>4668.98</v>
      </c>
    </row>
    <row r="91" spans="1:6" ht="16.5">
      <c r="A91" s="80"/>
      <c r="B91" s="78"/>
      <c r="C91" s="18" t="s">
        <v>10</v>
      </c>
      <c r="D91" s="18">
        <v>2023</v>
      </c>
      <c r="E91" s="19">
        <f>F90</f>
        <v>4668.98</v>
      </c>
      <c r="F91" s="19">
        <v>4856.56</v>
      </c>
    </row>
    <row r="92" spans="1:6" ht="16.5" customHeight="1">
      <c r="A92" s="80"/>
      <c r="B92" s="78"/>
      <c r="C92" s="86" t="s">
        <v>42</v>
      </c>
      <c r="D92" s="86"/>
      <c r="E92" s="86"/>
      <c r="F92" s="86"/>
    </row>
    <row r="93" spans="1:6" ht="16.5">
      <c r="A93" s="80"/>
      <c r="B93" s="78"/>
      <c r="C93" s="18" t="s">
        <v>10</v>
      </c>
      <c r="D93" s="18">
        <v>2019</v>
      </c>
      <c r="E93" s="19">
        <f aca="true" t="shared" si="6" ref="E93:F97">E87*1.2</f>
        <v>4935.460046189378</v>
      </c>
      <c r="F93" s="19">
        <f t="shared" si="6"/>
        <v>5021.808</v>
      </c>
    </row>
    <row r="94" spans="1:6" ht="16.5">
      <c r="A94" s="80"/>
      <c r="B94" s="78"/>
      <c r="C94" s="18" t="s">
        <v>10</v>
      </c>
      <c r="D94" s="18">
        <v>2020</v>
      </c>
      <c r="E94" s="19">
        <f t="shared" si="6"/>
        <v>5021.808</v>
      </c>
      <c r="F94" s="19">
        <f t="shared" si="6"/>
        <v>5230.8240000000005</v>
      </c>
    </row>
    <row r="95" spans="1:6" ht="16.5">
      <c r="A95" s="80"/>
      <c r="B95" s="78"/>
      <c r="C95" s="18" t="s">
        <v>10</v>
      </c>
      <c r="D95" s="18">
        <v>2021</v>
      </c>
      <c r="E95" s="19">
        <f t="shared" si="6"/>
        <v>5230.8240000000005</v>
      </c>
      <c r="F95" s="19">
        <f t="shared" si="6"/>
        <v>5363.664</v>
      </c>
    </row>
    <row r="96" spans="1:6" ht="16.5">
      <c r="A96" s="80"/>
      <c r="B96" s="78"/>
      <c r="C96" s="18" t="s">
        <v>10</v>
      </c>
      <c r="D96" s="18">
        <v>2022</v>
      </c>
      <c r="E96" s="19">
        <f t="shared" si="6"/>
        <v>5363.664</v>
      </c>
      <c r="F96" s="19">
        <f t="shared" si="6"/>
        <v>5602.775999999999</v>
      </c>
    </row>
    <row r="97" spans="1:6" ht="16.5">
      <c r="A97" s="80"/>
      <c r="B97" s="78"/>
      <c r="C97" s="18" t="s">
        <v>10</v>
      </c>
      <c r="D97" s="18">
        <v>2023</v>
      </c>
      <c r="E97" s="19">
        <f t="shared" si="6"/>
        <v>5602.775999999999</v>
      </c>
      <c r="F97" s="19">
        <f t="shared" si="6"/>
        <v>5827.872</v>
      </c>
    </row>
    <row r="98" spans="1:6" ht="16.5">
      <c r="A98" s="93" t="s">
        <v>70</v>
      </c>
      <c r="B98" s="94"/>
      <c r="C98" s="94"/>
      <c r="D98" s="94"/>
      <c r="E98" s="94"/>
      <c r="F98" s="95"/>
    </row>
    <row r="99" spans="1:6" ht="16.5">
      <c r="A99" s="80">
        <v>8</v>
      </c>
      <c r="B99" s="78" t="s">
        <v>58</v>
      </c>
      <c r="C99" s="18" t="s">
        <v>10</v>
      </c>
      <c r="D99" s="18">
        <v>2019</v>
      </c>
      <c r="E99" s="19">
        <v>3339.388901277584</v>
      </c>
      <c r="F99" s="19">
        <v>3397.88</v>
      </c>
    </row>
    <row r="100" spans="1:6" ht="16.5">
      <c r="A100" s="80"/>
      <c r="B100" s="78"/>
      <c r="C100" s="18" t="s">
        <v>10</v>
      </c>
      <c r="D100" s="18">
        <v>2020</v>
      </c>
      <c r="E100" s="19">
        <f>F99</f>
        <v>3397.88</v>
      </c>
      <c r="F100" s="19">
        <v>3516.1</v>
      </c>
    </row>
    <row r="101" spans="1:6" ht="16.5">
      <c r="A101" s="80"/>
      <c r="B101" s="78"/>
      <c r="C101" s="18" t="s">
        <v>10</v>
      </c>
      <c r="D101" s="18">
        <v>2021</v>
      </c>
      <c r="E101" s="19">
        <f>F100</f>
        <v>3516.1</v>
      </c>
      <c r="F101" s="19">
        <v>3642.69</v>
      </c>
    </row>
    <row r="102" spans="1:6" ht="16.5">
      <c r="A102" s="80"/>
      <c r="B102" s="78"/>
      <c r="C102" s="18" t="s">
        <v>10</v>
      </c>
      <c r="D102" s="18">
        <v>2022</v>
      </c>
      <c r="E102" s="19">
        <f>F101</f>
        <v>3642.69</v>
      </c>
      <c r="F102" s="19">
        <v>3699.15</v>
      </c>
    </row>
    <row r="103" spans="1:6" ht="16.5">
      <c r="A103" s="80"/>
      <c r="B103" s="78"/>
      <c r="C103" s="18" t="s">
        <v>10</v>
      </c>
      <c r="D103" s="18">
        <v>2023</v>
      </c>
      <c r="E103" s="19">
        <f>F102</f>
        <v>3699.15</v>
      </c>
      <c r="F103" s="19">
        <v>3809.58</v>
      </c>
    </row>
    <row r="104" spans="1:6" ht="16.5">
      <c r="A104" s="80"/>
      <c r="B104" s="78"/>
      <c r="C104" s="86" t="s">
        <v>42</v>
      </c>
      <c r="D104" s="86"/>
      <c r="E104" s="86"/>
      <c r="F104" s="86"/>
    </row>
    <row r="105" spans="1:6" ht="16.5">
      <c r="A105" s="80"/>
      <c r="B105" s="78"/>
      <c r="C105" s="18" t="s">
        <v>10</v>
      </c>
      <c r="D105" s="18">
        <v>2019</v>
      </c>
      <c r="E105" s="19">
        <f aca="true" t="shared" si="7" ref="E105:F109">E99*1.2</f>
        <v>4007.2666815331004</v>
      </c>
      <c r="F105" s="19">
        <f t="shared" si="7"/>
        <v>4077.456</v>
      </c>
    </row>
    <row r="106" spans="1:6" ht="16.5">
      <c r="A106" s="80"/>
      <c r="B106" s="78"/>
      <c r="C106" s="18" t="s">
        <v>10</v>
      </c>
      <c r="D106" s="18">
        <v>2020</v>
      </c>
      <c r="E106" s="19">
        <f t="shared" si="7"/>
        <v>4077.456</v>
      </c>
      <c r="F106" s="19">
        <f t="shared" si="7"/>
        <v>4219.32</v>
      </c>
    </row>
    <row r="107" spans="1:6" ht="16.5">
      <c r="A107" s="80"/>
      <c r="B107" s="78"/>
      <c r="C107" s="18" t="s">
        <v>10</v>
      </c>
      <c r="D107" s="18">
        <v>2021</v>
      </c>
      <c r="E107" s="19">
        <f t="shared" si="7"/>
        <v>4219.32</v>
      </c>
      <c r="F107" s="19">
        <f t="shared" si="7"/>
        <v>4371.228</v>
      </c>
    </row>
    <row r="108" spans="1:6" ht="16.5">
      <c r="A108" s="80"/>
      <c r="B108" s="78"/>
      <c r="C108" s="18" t="s">
        <v>10</v>
      </c>
      <c r="D108" s="18">
        <v>2022</v>
      </c>
      <c r="E108" s="19">
        <f t="shared" si="7"/>
        <v>4371.228</v>
      </c>
      <c r="F108" s="19">
        <f t="shared" si="7"/>
        <v>4438.98</v>
      </c>
    </row>
    <row r="109" spans="1:6" ht="16.5">
      <c r="A109" s="80"/>
      <c r="B109" s="78"/>
      <c r="C109" s="18" t="s">
        <v>10</v>
      </c>
      <c r="D109" s="18">
        <v>2023</v>
      </c>
      <c r="E109" s="19">
        <f t="shared" si="7"/>
        <v>4438.98</v>
      </c>
      <c r="F109" s="19">
        <f t="shared" si="7"/>
        <v>4571.496</v>
      </c>
    </row>
    <row r="110" spans="1:6" ht="16.5">
      <c r="A110" s="93" t="s">
        <v>69</v>
      </c>
      <c r="B110" s="94"/>
      <c r="C110" s="94"/>
      <c r="D110" s="94"/>
      <c r="E110" s="94"/>
      <c r="F110" s="95"/>
    </row>
    <row r="111" spans="1:6" ht="16.5">
      <c r="A111" s="80">
        <v>9</v>
      </c>
      <c r="B111" s="78" t="s">
        <v>60</v>
      </c>
      <c r="C111" s="18" t="s">
        <v>10</v>
      </c>
      <c r="D111" s="18">
        <v>2019</v>
      </c>
      <c r="E111" s="19">
        <v>2722.323488103972</v>
      </c>
      <c r="F111" s="19">
        <v>2770.08</v>
      </c>
    </row>
    <row r="112" spans="1:6" ht="16.5">
      <c r="A112" s="80"/>
      <c r="B112" s="78"/>
      <c r="C112" s="18" t="s">
        <v>10</v>
      </c>
      <c r="D112" s="18">
        <v>2020</v>
      </c>
      <c r="E112" s="19">
        <f>F111</f>
        <v>2770.08</v>
      </c>
      <c r="F112" s="19">
        <v>2887.19</v>
      </c>
    </row>
    <row r="113" spans="1:6" ht="16.5">
      <c r="A113" s="80"/>
      <c r="B113" s="78"/>
      <c r="C113" s="18" t="s">
        <v>10</v>
      </c>
      <c r="D113" s="18">
        <v>2021</v>
      </c>
      <c r="E113" s="19">
        <f>F112</f>
        <v>2887.19</v>
      </c>
      <c r="F113" s="19">
        <v>3052.11</v>
      </c>
    </row>
    <row r="114" spans="1:6" ht="16.5">
      <c r="A114" s="80"/>
      <c r="B114" s="78"/>
      <c r="C114" s="18" t="s">
        <v>10</v>
      </c>
      <c r="D114" s="18">
        <v>2022</v>
      </c>
      <c r="E114" s="19">
        <f>F113</f>
        <v>3052.11</v>
      </c>
      <c r="F114" s="19">
        <v>3147.49</v>
      </c>
    </row>
    <row r="115" spans="1:6" ht="16.5">
      <c r="A115" s="80"/>
      <c r="B115" s="78"/>
      <c r="C115" s="18" t="s">
        <v>10</v>
      </c>
      <c r="D115" s="18">
        <v>2023</v>
      </c>
      <c r="E115" s="19">
        <f>F114</f>
        <v>3147.49</v>
      </c>
      <c r="F115" s="19">
        <v>3149.87</v>
      </c>
    </row>
    <row r="116" spans="1:6" ht="16.5">
      <c r="A116" s="80"/>
      <c r="B116" s="78"/>
      <c r="C116" s="86" t="s">
        <v>42</v>
      </c>
      <c r="D116" s="86"/>
      <c r="E116" s="86"/>
      <c r="F116" s="86"/>
    </row>
    <row r="117" spans="1:6" ht="16.5">
      <c r="A117" s="80"/>
      <c r="B117" s="78"/>
      <c r="C117" s="18" t="s">
        <v>10</v>
      </c>
      <c r="D117" s="18">
        <v>2019</v>
      </c>
      <c r="E117" s="19">
        <f aca="true" t="shared" si="8" ref="E117:F121">E111*1.2</f>
        <v>3266.788185724766</v>
      </c>
      <c r="F117" s="19">
        <f t="shared" si="8"/>
        <v>3324.096</v>
      </c>
    </row>
    <row r="118" spans="1:6" ht="16.5">
      <c r="A118" s="80"/>
      <c r="B118" s="78"/>
      <c r="C118" s="18" t="s">
        <v>10</v>
      </c>
      <c r="D118" s="18">
        <v>2020</v>
      </c>
      <c r="E118" s="19">
        <f t="shared" si="8"/>
        <v>3324.096</v>
      </c>
      <c r="F118" s="19">
        <f t="shared" si="8"/>
        <v>3464.628</v>
      </c>
    </row>
    <row r="119" spans="1:6" ht="16.5">
      <c r="A119" s="80"/>
      <c r="B119" s="78"/>
      <c r="C119" s="18" t="s">
        <v>10</v>
      </c>
      <c r="D119" s="18">
        <v>2021</v>
      </c>
      <c r="E119" s="19">
        <f t="shared" si="8"/>
        <v>3464.628</v>
      </c>
      <c r="F119" s="19">
        <f t="shared" si="8"/>
        <v>3662.532</v>
      </c>
    </row>
    <row r="120" spans="1:6" ht="16.5">
      <c r="A120" s="80"/>
      <c r="B120" s="78"/>
      <c r="C120" s="18" t="s">
        <v>10</v>
      </c>
      <c r="D120" s="18">
        <v>2022</v>
      </c>
      <c r="E120" s="19">
        <f t="shared" si="8"/>
        <v>3662.532</v>
      </c>
      <c r="F120" s="19">
        <f t="shared" si="8"/>
        <v>3776.9879999999994</v>
      </c>
    </row>
    <row r="121" spans="1:6" ht="16.5">
      <c r="A121" s="80"/>
      <c r="B121" s="78"/>
      <c r="C121" s="18" t="s">
        <v>10</v>
      </c>
      <c r="D121" s="18">
        <v>2023</v>
      </c>
      <c r="E121" s="19">
        <f t="shared" si="8"/>
        <v>3776.9879999999994</v>
      </c>
      <c r="F121" s="19">
        <f t="shared" si="8"/>
        <v>3779.8439999999996</v>
      </c>
    </row>
    <row r="122" spans="1:6" ht="16.5">
      <c r="A122" s="93" t="s">
        <v>68</v>
      </c>
      <c r="B122" s="94"/>
      <c r="C122" s="94"/>
      <c r="D122" s="94"/>
      <c r="E122" s="94"/>
      <c r="F122" s="95"/>
    </row>
    <row r="123" spans="1:6" ht="16.5">
      <c r="A123" s="80">
        <v>10</v>
      </c>
      <c r="B123" s="78" t="s">
        <v>59</v>
      </c>
      <c r="C123" s="18" t="s">
        <v>10</v>
      </c>
      <c r="D123" s="18">
        <v>2019</v>
      </c>
      <c r="E123" s="19">
        <v>2672</v>
      </c>
      <c r="F123" s="19">
        <v>2718.84</v>
      </c>
    </row>
    <row r="124" spans="1:6" ht="16.5">
      <c r="A124" s="80"/>
      <c r="B124" s="78"/>
      <c r="C124" s="18" t="s">
        <v>10</v>
      </c>
      <c r="D124" s="18">
        <v>2020</v>
      </c>
      <c r="E124" s="19">
        <f>F123</f>
        <v>2718.84</v>
      </c>
      <c r="F124" s="19">
        <v>2820.69</v>
      </c>
    </row>
    <row r="125" spans="1:6" ht="16.5">
      <c r="A125" s="80"/>
      <c r="B125" s="78"/>
      <c r="C125" s="18" t="s">
        <v>10</v>
      </c>
      <c r="D125" s="18">
        <v>2021</v>
      </c>
      <c r="E125" s="19">
        <f>F124</f>
        <v>2820.69</v>
      </c>
      <c r="F125" s="19">
        <v>2909.49</v>
      </c>
    </row>
    <row r="126" spans="1:6" ht="16.5">
      <c r="A126" s="80"/>
      <c r="B126" s="78"/>
      <c r="C126" s="18" t="s">
        <v>10</v>
      </c>
      <c r="D126" s="18">
        <v>2022</v>
      </c>
      <c r="E126" s="19">
        <f>F125</f>
        <v>2909.49</v>
      </c>
      <c r="F126" s="19">
        <v>2974.37</v>
      </c>
    </row>
    <row r="127" spans="1:6" ht="16.5">
      <c r="A127" s="80"/>
      <c r="B127" s="78"/>
      <c r="C127" s="18" t="s">
        <v>10</v>
      </c>
      <c r="D127" s="18">
        <v>2023</v>
      </c>
      <c r="E127" s="19">
        <f>F126</f>
        <v>2974.37</v>
      </c>
      <c r="F127" s="19">
        <v>3310.7</v>
      </c>
    </row>
    <row r="128" spans="1:6" ht="16.5">
      <c r="A128" s="80"/>
      <c r="B128" s="78"/>
      <c r="C128" s="86" t="s">
        <v>42</v>
      </c>
      <c r="D128" s="86"/>
      <c r="E128" s="86"/>
      <c r="F128" s="86"/>
    </row>
    <row r="129" spans="1:6" ht="16.5">
      <c r="A129" s="80"/>
      <c r="B129" s="78"/>
      <c r="C129" s="18" t="s">
        <v>10</v>
      </c>
      <c r="D129" s="18">
        <v>2019</v>
      </c>
      <c r="E129" s="19">
        <f aca="true" t="shared" si="9" ref="E129:F133">E123*1.2</f>
        <v>3206.4</v>
      </c>
      <c r="F129" s="19">
        <f t="shared" si="9"/>
        <v>3262.608</v>
      </c>
    </row>
    <row r="130" spans="1:6" ht="16.5">
      <c r="A130" s="80"/>
      <c r="B130" s="78"/>
      <c r="C130" s="18" t="s">
        <v>10</v>
      </c>
      <c r="D130" s="18">
        <v>2020</v>
      </c>
      <c r="E130" s="19">
        <f t="shared" si="9"/>
        <v>3262.608</v>
      </c>
      <c r="F130" s="19">
        <f t="shared" si="9"/>
        <v>3384.828</v>
      </c>
    </row>
    <row r="131" spans="1:6" ht="16.5">
      <c r="A131" s="80"/>
      <c r="B131" s="78"/>
      <c r="C131" s="18" t="s">
        <v>10</v>
      </c>
      <c r="D131" s="18">
        <v>2021</v>
      </c>
      <c r="E131" s="19">
        <f t="shared" si="9"/>
        <v>3384.828</v>
      </c>
      <c r="F131" s="19">
        <f t="shared" si="9"/>
        <v>3491.3879999999995</v>
      </c>
    </row>
    <row r="132" spans="1:6" ht="16.5">
      <c r="A132" s="80"/>
      <c r="B132" s="78"/>
      <c r="C132" s="18" t="s">
        <v>10</v>
      </c>
      <c r="D132" s="18">
        <v>2022</v>
      </c>
      <c r="E132" s="19">
        <f t="shared" si="9"/>
        <v>3491.3879999999995</v>
      </c>
      <c r="F132" s="19">
        <f t="shared" si="9"/>
        <v>3569.2439999999997</v>
      </c>
    </row>
    <row r="133" spans="1:6" ht="16.5">
      <c r="A133" s="80"/>
      <c r="B133" s="78"/>
      <c r="C133" s="18" t="s">
        <v>10</v>
      </c>
      <c r="D133" s="18">
        <v>2023</v>
      </c>
      <c r="E133" s="19">
        <f t="shared" si="9"/>
        <v>3569.2439999999997</v>
      </c>
      <c r="F133" s="19">
        <f t="shared" si="9"/>
        <v>3972.8399999999997</v>
      </c>
    </row>
    <row r="134" spans="1:6" ht="16.5">
      <c r="A134" s="93" t="s">
        <v>71</v>
      </c>
      <c r="B134" s="94"/>
      <c r="C134" s="94"/>
      <c r="D134" s="94"/>
      <c r="E134" s="94"/>
      <c r="F134" s="95"/>
    </row>
    <row r="135" spans="1:6" ht="16.5">
      <c r="A135" s="80">
        <v>11</v>
      </c>
      <c r="B135" s="78" t="s">
        <v>61</v>
      </c>
      <c r="C135" s="18" t="s">
        <v>10</v>
      </c>
      <c r="D135" s="18">
        <v>2019</v>
      </c>
      <c r="E135" s="19">
        <v>3058.16</v>
      </c>
      <c r="F135" s="19">
        <v>3063.22</v>
      </c>
    </row>
    <row r="136" spans="1:6" ht="16.5">
      <c r="A136" s="80"/>
      <c r="B136" s="78"/>
      <c r="C136" s="18" t="s">
        <v>10</v>
      </c>
      <c r="D136" s="18">
        <v>2020</v>
      </c>
      <c r="E136" s="19">
        <f>F135</f>
        <v>3063.22</v>
      </c>
      <c r="F136" s="19">
        <v>2711.6</v>
      </c>
    </row>
    <row r="137" spans="1:6" ht="16.5">
      <c r="A137" s="80"/>
      <c r="B137" s="78"/>
      <c r="C137" s="18" t="s">
        <v>10</v>
      </c>
      <c r="D137" s="18">
        <v>2021</v>
      </c>
      <c r="E137" s="19">
        <f>F136</f>
        <v>2711.6</v>
      </c>
      <c r="F137" s="19">
        <v>3514.89</v>
      </c>
    </row>
    <row r="138" spans="1:6" ht="16.5">
      <c r="A138" s="80"/>
      <c r="B138" s="78"/>
      <c r="C138" s="18" t="s">
        <v>10</v>
      </c>
      <c r="D138" s="18">
        <v>2022</v>
      </c>
      <c r="E138" s="19">
        <f>F137</f>
        <v>3514.89</v>
      </c>
      <c r="F138" s="19">
        <v>2440.47</v>
      </c>
    </row>
    <row r="139" spans="1:6" ht="16.5">
      <c r="A139" s="80"/>
      <c r="B139" s="78"/>
      <c r="C139" s="18" t="s">
        <v>10</v>
      </c>
      <c r="D139" s="18">
        <v>2023</v>
      </c>
      <c r="E139" s="19">
        <f>F138</f>
        <v>2440.47</v>
      </c>
      <c r="F139" s="19">
        <v>4466.28</v>
      </c>
    </row>
    <row r="140" spans="1:6" ht="16.5">
      <c r="A140" s="80"/>
      <c r="B140" s="78"/>
      <c r="C140" s="86" t="s">
        <v>42</v>
      </c>
      <c r="D140" s="86"/>
      <c r="E140" s="86"/>
      <c r="F140" s="86"/>
    </row>
    <row r="141" spans="1:6" ht="16.5">
      <c r="A141" s="80"/>
      <c r="B141" s="78"/>
      <c r="C141" s="18" t="s">
        <v>10</v>
      </c>
      <c r="D141" s="18">
        <v>2019</v>
      </c>
      <c r="E141" s="19">
        <f aca="true" t="shared" si="10" ref="E141:F145">E135*1.2</f>
        <v>3669.792</v>
      </c>
      <c r="F141" s="19">
        <f t="shared" si="10"/>
        <v>3675.8639999999996</v>
      </c>
    </row>
    <row r="142" spans="1:6" ht="16.5">
      <c r="A142" s="80"/>
      <c r="B142" s="78"/>
      <c r="C142" s="18" t="s">
        <v>10</v>
      </c>
      <c r="D142" s="18">
        <v>2020</v>
      </c>
      <c r="E142" s="19">
        <f t="shared" si="10"/>
        <v>3675.8639999999996</v>
      </c>
      <c r="F142" s="19">
        <f t="shared" si="10"/>
        <v>3253.9199999999996</v>
      </c>
    </row>
    <row r="143" spans="1:6" ht="16.5">
      <c r="A143" s="80"/>
      <c r="B143" s="78"/>
      <c r="C143" s="18" t="s">
        <v>10</v>
      </c>
      <c r="D143" s="18">
        <v>2021</v>
      </c>
      <c r="E143" s="19">
        <f t="shared" si="10"/>
        <v>3253.9199999999996</v>
      </c>
      <c r="F143" s="19">
        <f t="shared" si="10"/>
        <v>4217.8679999999995</v>
      </c>
    </row>
    <row r="144" spans="1:6" ht="16.5">
      <c r="A144" s="80"/>
      <c r="B144" s="78"/>
      <c r="C144" s="18" t="s">
        <v>10</v>
      </c>
      <c r="D144" s="18">
        <v>2022</v>
      </c>
      <c r="E144" s="19">
        <f t="shared" si="10"/>
        <v>4217.8679999999995</v>
      </c>
      <c r="F144" s="19">
        <f t="shared" si="10"/>
        <v>2928.564</v>
      </c>
    </row>
    <row r="145" spans="1:6" ht="16.5">
      <c r="A145" s="80"/>
      <c r="B145" s="78"/>
      <c r="C145" s="18" t="s">
        <v>10</v>
      </c>
      <c r="D145" s="18">
        <v>2023</v>
      </c>
      <c r="E145" s="19">
        <f t="shared" si="10"/>
        <v>2928.564</v>
      </c>
      <c r="F145" s="19">
        <f t="shared" si="10"/>
        <v>5359.535999999999</v>
      </c>
    </row>
    <row r="146" spans="1:6" ht="16.5" hidden="1">
      <c r="A146" s="20"/>
      <c r="B146" s="21"/>
      <c r="C146" s="22"/>
      <c r="D146" s="22"/>
      <c r="E146" s="23"/>
      <c r="F146" s="23"/>
    </row>
    <row r="147" spans="1:6" ht="16.5" hidden="1">
      <c r="A147" s="20"/>
      <c r="B147" s="21"/>
      <c r="C147" s="22"/>
      <c r="D147" s="22"/>
      <c r="E147" s="23"/>
      <c r="F147" s="23"/>
    </row>
    <row r="148" spans="1:6" ht="16.5" hidden="1">
      <c r="A148" s="20"/>
      <c r="B148" s="21"/>
      <c r="C148" s="22"/>
      <c r="D148" s="22"/>
      <c r="E148" s="23"/>
      <c r="F148" s="23"/>
    </row>
    <row r="149" spans="1:6" ht="16.5" hidden="1">
      <c r="A149" s="20"/>
      <c r="B149" s="21"/>
      <c r="C149" s="22"/>
      <c r="D149" s="22"/>
      <c r="E149" s="23"/>
      <c r="F149" s="23"/>
    </row>
    <row r="150" spans="1:6" ht="16.5" hidden="1">
      <c r="A150" s="20"/>
      <c r="B150" s="21"/>
      <c r="C150" s="22"/>
      <c r="D150" s="22"/>
      <c r="E150" s="23"/>
      <c r="F150" s="23"/>
    </row>
    <row r="151" ht="16.5" hidden="1"/>
    <row r="152" ht="16.5">
      <c r="B152" s="6" t="s">
        <v>43</v>
      </c>
    </row>
    <row r="153" ht="16.5" customHeight="1"/>
    <row r="156" spans="1:6" ht="18.75">
      <c r="A156" s="24"/>
      <c r="B156" s="24"/>
      <c r="C156" s="25"/>
      <c r="D156" s="25"/>
      <c r="E156" s="25"/>
      <c r="F156" s="25"/>
    </row>
    <row r="157" spans="1:6" ht="18.75">
      <c r="A157" s="24" t="s">
        <v>41</v>
      </c>
      <c r="B157" s="26"/>
      <c r="C157" s="25"/>
      <c r="D157" s="25"/>
      <c r="E157" s="25"/>
      <c r="F157" s="27"/>
    </row>
    <row r="158" spans="1:6" ht="18.75">
      <c r="A158" s="24" t="s">
        <v>12</v>
      </c>
      <c r="B158" s="24"/>
      <c r="C158" s="24"/>
      <c r="D158" s="25"/>
      <c r="E158" s="25"/>
      <c r="F158" s="25"/>
    </row>
    <row r="159" spans="1:6" ht="18.75">
      <c r="A159" s="24" t="s">
        <v>40</v>
      </c>
      <c r="B159" s="24"/>
      <c r="C159" s="24"/>
      <c r="D159" s="25"/>
      <c r="E159" s="25"/>
      <c r="F159" s="25" t="s">
        <v>13</v>
      </c>
    </row>
    <row r="160" spans="1:6" ht="18.75">
      <c r="A160" s="24"/>
      <c r="B160" s="24"/>
      <c r="C160" s="24"/>
      <c r="D160" s="25"/>
      <c r="E160" s="25"/>
      <c r="F160" s="28"/>
    </row>
  </sheetData>
  <sheetProtection formatColumns="0" formatRows="0"/>
  <mergeCells count="55">
    <mergeCell ref="A98:F98"/>
    <mergeCell ref="A99:A109"/>
    <mergeCell ref="B99:B109"/>
    <mergeCell ref="C104:F104"/>
    <mergeCell ref="A110:F110"/>
    <mergeCell ref="A111:A121"/>
    <mergeCell ref="B111:B121"/>
    <mergeCell ref="C116:F116"/>
    <mergeCell ref="A122:F122"/>
    <mergeCell ref="A123:A133"/>
    <mergeCell ref="B123:B133"/>
    <mergeCell ref="C128:F128"/>
    <mergeCell ref="A134:F134"/>
    <mergeCell ref="A135:A145"/>
    <mergeCell ref="B135:B145"/>
    <mergeCell ref="C140:F140"/>
    <mergeCell ref="A75:A85"/>
    <mergeCell ref="C56:F56"/>
    <mergeCell ref="A86:F86"/>
    <mergeCell ref="A87:A97"/>
    <mergeCell ref="B87:B97"/>
    <mergeCell ref="C92:F92"/>
    <mergeCell ref="A62:F62"/>
    <mergeCell ref="A63:A73"/>
    <mergeCell ref="B63:B73"/>
    <mergeCell ref="C68:F68"/>
    <mergeCell ref="A74:F74"/>
    <mergeCell ref="A14:A25"/>
    <mergeCell ref="A26:F26"/>
    <mergeCell ref="B27:B37"/>
    <mergeCell ref="A27:A37"/>
    <mergeCell ref="B75:B85"/>
    <mergeCell ref="C80:F80"/>
    <mergeCell ref="B39:B49"/>
    <mergeCell ref="A50:F50"/>
    <mergeCell ref="A51:A61"/>
    <mergeCell ref="B51:B61"/>
    <mergeCell ref="A38:F38"/>
    <mergeCell ref="A39:A49"/>
    <mergeCell ref="C20:F20"/>
    <mergeCell ref="D11:D12"/>
    <mergeCell ref="E11:F11"/>
    <mergeCell ref="C32:F32"/>
    <mergeCell ref="C44:F44"/>
    <mergeCell ref="C14:F14"/>
    <mergeCell ref="A13:F13"/>
    <mergeCell ref="B14:B25"/>
    <mergeCell ref="C4:F4"/>
    <mergeCell ref="C5:F5"/>
    <mergeCell ref="C6:F6"/>
    <mergeCell ref="C7:F7"/>
    <mergeCell ref="A9:F9"/>
    <mergeCell ref="A11:A12"/>
    <mergeCell ref="B11:B12"/>
    <mergeCell ref="C11:C12"/>
  </mergeCells>
  <printOptions/>
  <pageMargins left="0.7874015748031497" right="0.31496062992125984" top="0.5905511811023623" bottom="0.5905511811023623" header="0.5118110236220472" footer="0.5118110236220472"/>
  <pageSetup fitToHeight="3" horizontalDpi="600" verticalDpi="600" orientation="portrait" paperSize="9" scale="51" r:id="rId1"/>
  <rowBreaks count="1" manualBreakCount="1">
    <brk id="8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23"/>
  <sheetViews>
    <sheetView view="pageBreakPreview" zoomScale="75" zoomScaleSheetLayoutView="75" zoomScalePageLayoutView="0" workbookViewId="0" topLeftCell="A82">
      <selection activeCell="A69" sqref="A69:O69"/>
    </sheetView>
  </sheetViews>
  <sheetFormatPr defaultColWidth="9.00390625" defaultRowHeight="12.75"/>
  <cols>
    <col min="2" max="2" width="30.25390625" style="0" customWidth="1"/>
    <col min="4" max="4" width="11.625" style="0" customWidth="1"/>
    <col min="5" max="5" width="11.75390625" style="0" customWidth="1"/>
    <col min="6" max="6" width="11.625" style="0" customWidth="1"/>
    <col min="7" max="7" width="14.25390625" style="0" customWidth="1"/>
    <col min="8" max="8" width="10.125" style="0" customWidth="1"/>
    <col min="9" max="9" width="12.875" style="0" customWidth="1"/>
    <col min="14" max="14" width="15.375" style="0" customWidth="1"/>
    <col min="15" max="15" width="13.375" style="0" customWidth="1"/>
  </cols>
  <sheetData>
    <row r="1" spans="14:15" ht="12.75">
      <c r="N1" s="74"/>
      <c r="O1" s="74"/>
    </row>
    <row r="2" spans="14:15" ht="12.75">
      <c r="N2" s="51"/>
      <c r="O2" s="31" t="s">
        <v>44</v>
      </c>
    </row>
    <row r="3" spans="1:15" ht="16.5">
      <c r="A3" s="5"/>
      <c r="B3" s="6"/>
      <c r="C3" s="1"/>
      <c r="D3" s="29"/>
      <c r="E3" s="29"/>
      <c r="F3" s="29"/>
      <c r="G3" s="1"/>
      <c r="H3" s="1"/>
      <c r="I3" s="1"/>
      <c r="J3" s="1"/>
      <c r="K3" s="1"/>
      <c r="L3" s="30"/>
      <c r="M3" s="30"/>
      <c r="N3" s="30"/>
      <c r="O3" s="31" t="s">
        <v>1</v>
      </c>
    </row>
    <row r="4" spans="1:15" ht="16.5">
      <c r="A4" s="5"/>
      <c r="B4" s="6"/>
      <c r="C4" s="1"/>
      <c r="D4" s="29"/>
      <c r="E4" s="29"/>
      <c r="F4" s="29"/>
      <c r="G4" s="1"/>
      <c r="H4" s="1"/>
      <c r="I4" s="1"/>
      <c r="J4" s="1"/>
      <c r="K4" s="1"/>
      <c r="L4" s="30"/>
      <c r="M4" s="30"/>
      <c r="N4" s="30"/>
      <c r="O4" s="31" t="s">
        <v>8</v>
      </c>
    </row>
    <row r="5" spans="1:15" ht="16.5">
      <c r="A5" s="5"/>
      <c r="B5" s="6"/>
      <c r="C5" s="1"/>
      <c r="D5" s="29"/>
      <c r="E5" s="29"/>
      <c r="F5" s="29"/>
      <c r="G5" s="1"/>
      <c r="H5" s="1"/>
      <c r="I5" s="1"/>
      <c r="J5" s="1"/>
      <c r="K5" s="1"/>
      <c r="L5" s="30"/>
      <c r="M5" s="30"/>
      <c r="N5" s="99" t="s">
        <v>67</v>
      </c>
      <c r="O5" s="99"/>
    </row>
    <row r="6" spans="1:15" ht="16.5">
      <c r="A6" s="5"/>
      <c r="B6" s="6"/>
      <c r="C6" s="5"/>
      <c r="D6" s="5"/>
      <c r="E6" s="13"/>
      <c r="F6" s="13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00" t="s">
        <v>14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1:15" ht="16.5">
      <c r="A8" s="5"/>
      <c r="B8" s="3"/>
      <c r="C8" s="3"/>
      <c r="D8" s="3"/>
      <c r="E8" s="14"/>
      <c r="F8" s="14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01" t="s">
        <v>15</v>
      </c>
      <c r="B9" s="101" t="s">
        <v>16</v>
      </c>
      <c r="C9" s="101" t="s">
        <v>17</v>
      </c>
      <c r="D9" s="101" t="s">
        <v>18</v>
      </c>
      <c r="E9" s="101" t="s">
        <v>19</v>
      </c>
      <c r="F9" s="101" t="s">
        <v>20</v>
      </c>
      <c r="G9" s="101" t="s">
        <v>21</v>
      </c>
      <c r="H9" s="104" t="s">
        <v>22</v>
      </c>
      <c r="I9" s="108"/>
      <c r="J9" s="108"/>
      <c r="K9" s="108"/>
      <c r="L9" s="108"/>
      <c r="M9" s="105"/>
      <c r="N9" s="101" t="s">
        <v>23</v>
      </c>
      <c r="O9" s="101" t="s">
        <v>24</v>
      </c>
    </row>
    <row r="10" spans="1:15" ht="98.25" customHeight="1">
      <c r="A10" s="102"/>
      <c r="B10" s="102"/>
      <c r="C10" s="102"/>
      <c r="D10" s="103"/>
      <c r="E10" s="103"/>
      <c r="F10" s="103"/>
      <c r="G10" s="102"/>
      <c r="H10" s="109" t="s">
        <v>25</v>
      </c>
      <c r="I10" s="109"/>
      <c r="J10" s="104" t="s">
        <v>26</v>
      </c>
      <c r="K10" s="105"/>
      <c r="L10" s="104" t="s">
        <v>27</v>
      </c>
      <c r="M10" s="105"/>
      <c r="N10" s="102"/>
      <c r="O10" s="102"/>
    </row>
    <row r="11" spans="1:15" ht="12.75">
      <c r="A11" s="103"/>
      <c r="B11" s="103"/>
      <c r="C11" s="103"/>
      <c r="D11" s="33" t="s">
        <v>28</v>
      </c>
      <c r="E11" s="33" t="s">
        <v>29</v>
      </c>
      <c r="F11" s="33" t="s">
        <v>29</v>
      </c>
      <c r="G11" s="103"/>
      <c r="H11" s="33" t="s">
        <v>30</v>
      </c>
      <c r="I11" s="33" t="s">
        <v>31</v>
      </c>
      <c r="J11" s="33" t="s">
        <v>32</v>
      </c>
      <c r="K11" s="33" t="s">
        <v>33</v>
      </c>
      <c r="L11" s="33" t="s">
        <v>34</v>
      </c>
      <c r="M11" s="33" t="s">
        <v>65</v>
      </c>
      <c r="N11" s="103"/>
      <c r="O11" s="103"/>
    </row>
    <row r="12" spans="1:15" ht="20.25" customHeight="1">
      <c r="A12" s="110" t="str">
        <f>Тарифы!A13</f>
        <v>МУНИЦИПАЛЬНОЕ ОБРАЗОВАНИЕ «АКСАЙСКИЙ РАЙОН»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2"/>
    </row>
    <row r="13" spans="1:15" ht="21.75" customHeight="1">
      <c r="A13" s="109">
        <v>1</v>
      </c>
      <c r="B13" s="109" t="str">
        <f>Тарифы!B14</f>
        <v>АО «Донэнерго», филиал  «Тепловые сети», Аксайский район тепловых сетей </v>
      </c>
      <c r="C13" s="33">
        <v>2019</v>
      </c>
      <c r="D13" s="34">
        <v>73601.24716599999</v>
      </c>
      <c r="E13" s="35" t="s">
        <v>35</v>
      </c>
      <c r="F13" s="34" t="s">
        <v>35</v>
      </c>
      <c r="G13" s="33" t="s">
        <v>35</v>
      </c>
      <c r="H13" s="36" t="s">
        <v>36</v>
      </c>
      <c r="I13" s="54">
        <v>170.7</v>
      </c>
      <c r="J13" s="50" t="s">
        <v>35</v>
      </c>
      <c r="K13" s="50" t="s">
        <v>35</v>
      </c>
      <c r="L13" s="32">
        <v>16262</v>
      </c>
      <c r="M13" s="48">
        <v>17766.35</v>
      </c>
      <c r="N13" s="33" t="s">
        <v>35</v>
      </c>
      <c r="O13" s="33" t="s">
        <v>35</v>
      </c>
    </row>
    <row r="14" spans="1:15" ht="21.75" customHeight="1">
      <c r="A14" s="109"/>
      <c r="B14" s="109"/>
      <c r="C14" s="33">
        <v>2020</v>
      </c>
      <c r="D14" s="33" t="s">
        <v>35</v>
      </c>
      <c r="E14" s="38">
        <v>1</v>
      </c>
      <c r="F14" s="34" t="s">
        <v>35</v>
      </c>
      <c r="G14" s="33" t="s">
        <v>35</v>
      </c>
      <c r="H14" s="36" t="str">
        <f aca="true" t="shared" si="0" ref="H14:K16">H13</f>
        <v>газ</v>
      </c>
      <c r="I14" s="54">
        <f t="shared" si="0"/>
        <v>170.7</v>
      </c>
      <c r="J14" s="50" t="str">
        <f>J13</f>
        <v>х</v>
      </c>
      <c r="K14" s="50" t="str">
        <f>K13</f>
        <v>х</v>
      </c>
      <c r="L14" s="32">
        <f>L13</f>
        <v>16262</v>
      </c>
      <c r="M14" s="32">
        <f>M13</f>
        <v>17766.35</v>
      </c>
      <c r="N14" s="33" t="s">
        <v>35</v>
      </c>
      <c r="O14" s="33" t="s">
        <v>35</v>
      </c>
    </row>
    <row r="15" spans="1:15" ht="21.75" customHeight="1">
      <c r="A15" s="109"/>
      <c r="B15" s="109"/>
      <c r="C15" s="33">
        <v>2021</v>
      </c>
      <c r="D15" s="33" t="s">
        <v>35</v>
      </c>
      <c r="E15" s="38">
        <v>1</v>
      </c>
      <c r="F15" s="34" t="s">
        <v>35</v>
      </c>
      <c r="G15" s="33" t="s">
        <v>35</v>
      </c>
      <c r="H15" s="36" t="str">
        <f t="shared" si="0"/>
        <v>газ</v>
      </c>
      <c r="I15" s="54">
        <f t="shared" si="0"/>
        <v>170.7</v>
      </c>
      <c r="J15" s="50" t="str">
        <f t="shared" si="0"/>
        <v>х</v>
      </c>
      <c r="K15" s="50" t="str">
        <f t="shared" si="0"/>
        <v>х</v>
      </c>
      <c r="L15" s="32">
        <f>L14</f>
        <v>16262</v>
      </c>
      <c r="M15" s="32">
        <f>M14</f>
        <v>17766.35</v>
      </c>
      <c r="N15" s="33" t="s">
        <v>35</v>
      </c>
      <c r="O15" s="33" t="s">
        <v>35</v>
      </c>
    </row>
    <row r="16" spans="1:15" ht="21.75" customHeight="1">
      <c r="A16" s="109"/>
      <c r="B16" s="109"/>
      <c r="C16" s="33">
        <v>2022</v>
      </c>
      <c r="D16" s="33" t="s">
        <v>35</v>
      </c>
      <c r="E16" s="38">
        <v>1</v>
      </c>
      <c r="F16" s="34" t="s">
        <v>35</v>
      </c>
      <c r="G16" s="33" t="s">
        <v>35</v>
      </c>
      <c r="H16" s="36" t="str">
        <f t="shared" si="0"/>
        <v>газ</v>
      </c>
      <c r="I16" s="54">
        <f t="shared" si="0"/>
        <v>170.7</v>
      </c>
      <c r="J16" s="50" t="str">
        <f t="shared" si="0"/>
        <v>х</v>
      </c>
      <c r="K16" s="50" t="str">
        <f t="shared" si="0"/>
        <v>х</v>
      </c>
      <c r="L16" s="32">
        <f>L15</f>
        <v>16262</v>
      </c>
      <c r="M16" s="32">
        <f>M15</f>
        <v>17766.35</v>
      </c>
      <c r="N16" s="33" t="s">
        <v>35</v>
      </c>
      <c r="O16" s="33" t="s">
        <v>35</v>
      </c>
    </row>
    <row r="17" spans="1:15" ht="21.75" customHeight="1">
      <c r="A17" s="109"/>
      <c r="B17" s="109"/>
      <c r="C17" s="33">
        <v>2023</v>
      </c>
      <c r="D17" s="33" t="s">
        <v>35</v>
      </c>
      <c r="E17" s="38">
        <v>1</v>
      </c>
      <c r="F17" s="34" t="s">
        <v>35</v>
      </c>
      <c r="G17" s="33" t="s">
        <v>35</v>
      </c>
      <c r="H17" s="39" t="str">
        <f>H14</f>
        <v>газ</v>
      </c>
      <c r="I17" s="55">
        <f>I14</f>
        <v>170.7</v>
      </c>
      <c r="J17" s="35" t="str">
        <f>J13</f>
        <v>х</v>
      </c>
      <c r="K17" s="35" t="str">
        <f>K13</f>
        <v>х</v>
      </c>
      <c r="L17" s="33">
        <f>L13</f>
        <v>16262</v>
      </c>
      <c r="M17" s="33">
        <f>M13</f>
        <v>17766.35</v>
      </c>
      <c r="N17" s="33" t="s">
        <v>35</v>
      </c>
      <c r="O17" s="33" t="s">
        <v>35</v>
      </c>
    </row>
    <row r="18" spans="1:15" ht="21.75" customHeight="1">
      <c r="A18" s="109" t="str">
        <f>Тарифы!A26</f>
        <v>МУНИЦИПАЛЬНОЕ ОБРАЗОВАНИЕ «ГОРОД БАТАЙСК»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21.75" customHeight="1">
      <c r="A19" s="109">
        <v>2</v>
      </c>
      <c r="B19" s="109" t="str">
        <f>Тарифы!B27</f>
        <v>АО «Донэнерго», филиал  «Тепловые сети», Батайский район тепловых сетей </v>
      </c>
      <c r="C19" s="53">
        <v>2019</v>
      </c>
      <c r="D19" s="56">
        <v>93440.650845</v>
      </c>
      <c r="E19" s="57" t="s">
        <v>35</v>
      </c>
      <c r="F19" s="56" t="s">
        <v>35</v>
      </c>
      <c r="G19" s="53" t="s">
        <v>35</v>
      </c>
      <c r="H19" s="58" t="s">
        <v>36</v>
      </c>
      <c r="I19" s="59">
        <v>165</v>
      </c>
      <c r="J19" s="60" t="s">
        <v>35</v>
      </c>
      <c r="K19" s="60" t="s">
        <v>35</v>
      </c>
      <c r="L19" s="52">
        <v>12579</v>
      </c>
      <c r="M19" s="61">
        <v>21311.7</v>
      </c>
      <c r="N19" s="53" t="s">
        <v>35</v>
      </c>
      <c r="O19" s="53" t="s">
        <v>35</v>
      </c>
    </row>
    <row r="20" spans="1:15" ht="21.75" customHeight="1">
      <c r="A20" s="109"/>
      <c r="B20" s="109"/>
      <c r="C20" s="33">
        <v>2020</v>
      </c>
      <c r="D20" s="33" t="s">
        <v>35</v>
      </c>
      <c r="E20" s="38">
        <v>1</v>
      </c>
      <c r="F20" s="34" t="s">
        <v>35</v>
      </c>
      <c r="G20" s="33" t="s">
        <v>35</v>
      </c>
      <c r="H20" s="36" t="str">
        <f aca="true" t="shared" si="1" ref="H20:M22">H19</f>
        <v>газ</v>
      </c>
      <c r="I20" s="47">
        <v>165</v>
      </c>
      <c r="J20" s="50" t="str">
        <f t="shared" si="1"/>
        <v>х</v>
      </c>
      <c r="K20" s="50" t="str">
        <f t="shared" si="1"/>
        <v>х</v>
      </c>
      <c r="L20" s="32">
        <f t="shared" si="1"/>
        <v>12579</v>
      </c>
      <c r="M20" s="32">
        <f t="shared" si="1"/>
        <v>21311.7</v>
      </c>
      <c r="N20" s="33" t="s">
        <v>35</v>
      </c>
      <c r="O20" s="33" t="s">
        <v>35</v>
      </c>
    </row>
    <row r="21" spans="1:15" ht="21.75" customHeight="1">
      <c r="A21" s="109"/>
      <c r="B21" s="109"/>
      <c r="C21" s="33">
        <v>2021</v>
      </c>
      <c r="D21" s="33" t="s">
        <v>35</v>
      </c>
      <c r="E21" s="38">
        <v>1</v>
      </c>
      <c r="F21" s="34" t="s">
        <v>35</v>
      </c>
      <c r="G21" s="33" t="s">
        <v>35</v>
      </c>
      <c r="H21" s="36" t="str">
        <f t="shared" si="1"/>
        <v>газ</v>
      </c>
      <c r="I21" s="47">
        <v>165</v>
      </c>
      <c r="J21" s="50" t="str">
        <f t="shared" si="1"/>
        <v>х</v>
      </c>
      <c r="K21" s="50" t="str">
        <f t="shared" si="1"/>
        <v>х</v>
      </c>
      <c r="L21" s="32">
        <f t="shared" si="1"/>
        <v>12579</v>
      </c>
      <c r="M21" s="32">
        <f t="shared" si="1"/>
        <v>21311.7</v>
      </c>
      <c r="N21" s="33" t="s">
        <v>35</v>
      </c>
      <c r="O21" s="33" t="s">
        <v>35</v>
      </c>
    </row>
    <row r="22" spans="1:15" ht="21.75" customHeight="1">
      <c r="A22" s="109"/>
      <c r="B22" s="109"/>
      <c r="C22" s="33">
        <v>2022</v>
      </c>
      <c r="D22" s="33" t="s">
        <v>35</v>
      </c>
      <c r="E22" s="38">
        <v>1</v>
      </c>
      <c r="F22" s="34" t="s">
        <v>35</v>
      </c>
      <c r="G22" s="33" t="s">
        <v>35</v>
      </c>
      <c r="H22" s="36" t="str">
        <f t="shared" si="1"/>
        <v>газ</v>
      </c>
      <c r="I22" s="47">
        <v>165</v>
      </c>
      <c r="J22" s="50" t="str">
        <f t="shared" si="1"/>
        <v>х</v>
      </c>
      <c r="K22" s="50" t="str">
        <f t="shared" si="1"/>
        <v>х</v>
      </c>
      <c r="L22" s="32">
        <f t="shared" si="1"/>
        <v>12579</v>
      </c>
      <c r="M22" s="32">
        <f t="shared" si="1"/>
        <v>21311.7</v>
      </c>
      <c r="N22" s="33" t="s">
        <v>35</v>
      </c>
      <c r="O22" s="33" t="s">
        <v>35</v>
      </c>
    </row>
    <row r="23" spans="1:21" ht="21.75" customHeight="1">
      <c r="A23" s="109"/>
      <c r="B23" s="109"/>
      <c r="C23" s="33">
        <v>2023</v>
      </c>
      <c r="D23" s="33" t="s">
        <v>35</v>
      </c>
      <c r="E23" s="38">
        <v>1</v>
      </c>
      <c r="F23" s="34" t="s">
        <v>35</v>
      </c>
      <c r="G23" s="33" t="s">
        <v>35</v>
      </c>
      <c r="H23" s="39" t="str">
        <f>H20</f>
        <v>газ</v>
      </c>
      <c r="I23" s="47">
        <v>165</v>
      </c>
      <c r="J23" s="35" t="str">
        <f>J19</f>
        <v>х</v>
      </c>
      <c r="K23" s="35" t="str">
        <f>K19</f>
        <v>х</v>
      </c>
      <c r="L23" s="33">
        <f>L19</f>
        <v>12579</v>
      </c>
      <c r="M23" s="33">
        <f>M19</f>
        <v>21311.7</v>
      </c>
      <c r="N23" s="33" t="s">
        <v>35</v>
      </c>
      <c r="O23" s="33" t="s">
        <v>35</v>
      </c>
      <c r="U23" s="67"/>
    </row>
    <row r="24" spans="1:15" ht="21.75" customHeight="1">
      <c r="A24" s="109" t="str">
        <f>Тарифы!A38</f>
        <v>МУНИЦИПАЛЬНОЕ ОБРАЗОВАНИЕ «БЕЛОКАЛИТВИНСКИЙ РАЙОН»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21.75" customHeight="1">
      <c r="A25" s="101">
        <v>3</v>
      </c>
      <c r="B25" s="101" t="str">
        <f>Тарифы!B39</f>
        <v>АО «Донэнерго», филиал  «Тепловые сети», Белокалитвинский район тепловых сетей </v>
      </c>
      <c r="C25" s="101">
        <v>2019</v>
      </c>
      <c r="D25" s="113">
        <v>72254.87199852195</v>
      </c>
      <c r="E25" s="57" t="s">
        <v>35</v>
      </c>
      <c r="F25" s="56" t="s">
        <v>35</v>
      </c>
      <c r="G25" s="53" t="s">
        <v>35</v>
      </c>
      <c r="H25" s="39" t="s">
        <v>36</v>
      </c>
      <c r="I25" s="67">
        <v>160.86</v>
      </c>
      <c r="J25" s="35" t="s">
        <v>35</v>
      </c>
      <c r="K25" s="35" t="s">
        <v>35</v>
      </c>
      <c r="L25" s="33">
        <v>20661</v>
      </c>
      <c r="M25" s="70">
        <v>42709</v>
      </c>
      <c r="N25" s="33" t="s">
        <v>35</v>
      </c>
      <c r="O25" s="53" t="s">
        <v>35</v>
      </c>
    </row>
    <row r="26" spans="1:15" ht="21.75" customHeight="1">
      <c r="A26" s="102"/>
      <c r="B26" s="102"/>
      <c r="C26" s="103"/>
      <c r="D26" s="114"/>
      <c r="E26" s="57"/>
      <c r="F26" s="56"/>
      <c r="G26" s="53"/>
      <c r="H26" s="39" t="s">
        <v>45</v>
      </c>
      <c r="I26" s="47">
        <v>230.1</v>
      </c>
      <c r="J26" s="35"/>
      <c r="K26" s="35"/>
      <c r="L26" s="33"/>
      <c r="M26" s="38"/>
      <c r="N26" s="33"/>
      <c r="O26" s="53"/>
    </row>
    <row r="27" spans="1:15" ht="21.75" customHeight="1">
      <c r="A27" s="102"/>
      <c r="B27" s="102"/>
      <c r="C27" s="101">
        <v>2020</v>
      </c>
      <c r="D27" s="101" t="s">
        <v>35</v>
      </c>
      <c r="E27" s="38">
        <v>1</v>
      </c>
      <c r="F27" s="34" t="s">
        <v>35</v>
      </c>
      <c r="G27" s="33" t="s">
        <v>35</v>
      </c>
      <c r="H27" s="39" t="s">
        <v>36</v>
      </c>
      <c r="I27" s="67">
        <v>160.86</v>
      </c>
      <c r="J27" s="35" t="str">
        <f>J25</f>
        <v>х</v>
      </c>
      <c r="K27" s="35" t="str">
        <f>K25</f>
        <v>х</v>
      </c>
      <c r="L27" s="33">
        <f>L25</f>
        <v>20661</v>
      </c>
      <c r="M27" s="33">
        <f>M25</f>
        <v>42709</v>
      </c>
      <c r="N27" s="33" t="s">
        <v>35</v>
      </c>
      <c r="O27" s="33" t="s">
        <v>35</v>
      </c>
    </row>
    <row r="28" spans="1:15" ht="21.75" customHeight="1">
      <c r="A28" s="102"/>
      <c r="B28" s="102"/>
      <c r="C28" s="103"/>
      <c r="D28" s="103"/>
      <c r="E28" s="38"/>
      <c r="F28" s="34"/>
      <c r="G28" s="33"/>
      <c r="H28" s="39" t="s">
        <v>45</v>
      </c>
      <c r="I28" s="47">
        <v>230.1</v>
      </c>
      <c r="J28" s="35"/>
      <c r="K28" s="35"/>
      <c r="L28" s="33"/>
      <c r="M28" s="33"/>
      <c r="N28" s="33"/>
      <c r="O28" s="33"/>
    </row>
    <row r="29" spans="1:15" ht="21.75" customHeight="1">
      <c r="A29" s="102"/>
      <c r="B29" s="102"/>
      <c r="C29" s="101">
        <v>2021</v>
      </c>
      <c r="D29" s="101" t="s">
        <v>35</v>
      </c>
      <c r="E29" s="38">
        <v>1</v>
      </c>
      <c r="F29" s="34" t="s">
        <v>35</v>
      </c>
      <c r="G29" s="33" t="s">
        <v>35</v>
      </c>
      <c r="H29" s="39" t="s">
        <v>36</v>
      </c>
      <c r="I29" s="67">
        <v>160.86</v>
      </c>
      <c r="J29" s="35" t="str">
        <f>J27</f>
        <v>х</v>
      </c>
      <c r="K29" s="35" t="str">
        <f>K27</f>
        <v>х</v>
      </c>
      <c r="L29" s="33">
        <f>L27</f>
        <v>20661</v>
      </c>
      <c r="M29" s="33">
        <f>M27</f>
        <v>42709</v>
      </c>
      <c r="N29" s="33" t="s">
        <v>35</v>
      </c>
      <c r="O29" s="33" t="s">
        <v>35</v>
      </c>
    </row>
    <row r="30" spans="1:15" ht="21.75" customHeight="1">
      <c r="A30" s="102"/>
      <c r="B30" s="102"/>
      <c r="C30" s="103"/>
      <c r="D30" s="103"/>
      <c r="E30" s="38"/>
      <c r="F30" s="34"/>
      <c r="G30" s="33"/>
      <c r="H30" s="39" t="s">
        <v>45</v>
      </c>
      <c r="I30" s="47">
        <v>230.1</v>
      </c>
      <c r="J30" s="35"/>
      <c r="K30" s="35"/>
      <c r="L30" s="33"/>
      <c r="M30" s="33"/>
      <c r="N30" s="33"/>
      <c r="O30" s="33"/>
    </row>
    <row r="31" spans="1:15" ht="21.75" customHeight="1">
      <c r="A31" s="102"/>
      <c r="B31" s="102"/>
      <c r="C31" s="101">
        <v>2022</v>
      </c>
      <c r="D31" s="101" t="s">
        <v>35</v>
      </c>
      <c r="E31" s="38">
        <v>1</v>
      </c>
      <c r="F31" s="34" t="s">
        <v>35</v>
      </c>
      <c r="G31" s="33" t="s">
        <v>35</v>
      </c>
      <c r="H31" s="39" t="s">
        <v>36</v>
      </c>
      <c r="I31" s="67">
        <v>160.86</v>
      </c>
      <c r="J31" s="35" t="str">
        <f>J29</f>
        <v>х</v>
      </c>
      <c r="K31" s="35" t="str">
        <f>K29</f>
        <v>х</v>
      </c>
      <c r="L31" s="33">
        <f>L29</f>
        <v>20661</v>
      </c>
      <c r="M31" s="33">
        <f>M29</f>
        <v>42709</v>
      </c>
      <c r="N31" s="33" t="s">
        <v>35</v>
      </c>
      <c r="O31" s="33" t="s">
        <v>35</v>
      </c>
    </row>
    <row r="32" spans="1:15" ht="21.75" customHeight="1">
      <c r="A32" s="102"/>
      <c r="B32" s="102"/>
      <c r="C32" s="103"/>
      <c r="D32" s="103"/>
      <c r="E32" s="48"/>
      <c r="F32" s="49"/>
      <c r="G32" s="32"/>
      <c r="H32" s="39" t="s">
        <v>45</v>
      </c>
      <c r="I32" s="47">
        <v>230.1</v>
      </c>
      <c r="J32" s="35"/>
      <c r="K32" s="35"/>
      <c r="L32" s="33"/>
      <c r="M32" s="33"/>
      <c r="N32" s="33"/>
      <c r="O32" s="32"/>
    </row>
    <row r="33" spans="1:15" ht="21.75" customHeight="1">
      <c r="A33" s="102"/>
      <c r="B33" s="102"/>
      <c r="C33" s="101">
        <v>2023</v>
      </c>
      <c r="D33" s="101" t="s">
        <v>35</v>
      </c>
      <c r="E33" s="48">
        <v>1</v>
      </c>
      <c r="F33" s="49" t="s">
        <v>35</v>
      </c>
      <c r="G33" s="32" t="s">
        <v>35</v>
      </c>
      <c r="H33" s="39" t="s">
        <v>36</v>
      </c>
      <c r="I33" s="67">
        <v>160.86</v>
      </c>
      <c r="J33" s="35" t="str">
        <f>J25</f>
        <v>х</v>
      </c>
      <c r="K33" s="35" t="str">
        <f>K25</f>
        <v>х</v>
      </c>
      <c r="L33" s="33">
        <f>L25</f>
        <v>20661</v>
      </c>
      <c r="M33" s="33">
        <f>M25</f>
        <v>42709</v>
      </c>
      <c r="N33" s="33" t="s">
        <v>35</v>
      </c>
      <c r="O33" s="32" t="s">
        <v>35</v>
      </c>
    </row>
    <row r="34" spans="1:15" ht="21.75" customHeight="1">
      <c r="A34" s="103"/>
      <c r="B34" s="103"/>
      <c r="C34" s="103"/>
      <c r="D34" s="103"/>
      <c r="E34" s="48"/>
      <c r="F34" s="49"/>
      <c r="G34" s="32"/>
      <c r="H34" s="36" t="s">
        <v>45</v>
      </c>
      <c r="I34" s="46">
        <v>230.1</v>
      </c>
      <c r="J34" s="50"/>
      <c r="K34" s="50"/>
      <c r="L34" s="32"/>
      <c r="M34" s="32"/>
      <c r="N34" s="32"/>
      <c r="O34" s="32"/>
    </row>
    <row r="35" spans="1:15" ht="21.75" customHeight="1">
      <c r="A35" s="109" t="str">
        <f>Тарифы!A50</f>
        <v>МУНИЦИПАЛЬНОЕ ОБРАЗОВАНИЕ «ГОРОД ГУКОВО»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21.75" customHeight="1">
      <c r="A36" s="101">
        <v>4</v>
      </c>
      <c r="B36" s="101" t="str">
        <f>Тарифы!B51</f>
        <v>АО «Донэнерго», филиал  «Тепловые сети», Гуковский район тепловых сетей </v>
      </c>
      <c r="C36" s="101">
        <v>2019</v>
      </c>
      <c r="D36" s="113">
        <v>94147.3398495999</v>
      </c>
      <c r="E36" s="57" t="s">
        <v>35</v>
      </c>
      <c r="F36" s="56" t="s">
        <v>35</v>
      </c>
      <c r="G36" s="53" t="s">
        <v>35</v>
      </c>
      <c r="H36" s="39" t="s">
        <v>36</v>
      </c>
      <c r="I36" s="47">
        <v>162</v>
      </c>
      <c r="J36" s="40" t="s">
        <v>35</v>
      </c>
      <c r="K36" s="40" t="s">
        <v>35</v>
      </c>
      <c r="L36" s="33">
        <v>19567</v>
      </c>
      <c r="M36" s="38">
        <v>31934.23</v>
      </c>
      <c r="N36" s="33" t="s">
        <v>35</v>
      </c>
      <c r="O36" s="53" t="s">
        <v>35</v>
      </c>
    </row>
    <row r="37" spans="1:15" ht="21.75" customHeight="1">
      <c r="A37" s="102"/>
      <c r="B37" s="102"/>
      <c r="C37" s="103"/>
      <c r="D37" s="114"/>
      <c r="E37" s="57"/>
      <c r="F37" s="56"/>
      <c r="G37" s="53"/>
      <c r="H37" s="39" t="s">
        <v>45</v>
      </c>
      <c r="I37" s="47">
        <v>234.5</v>
      </c>
      <c r="J37" s="40"/>
      <c r="K37" s="40"/>
      <c r="L37" s="33"/>
      <c r="M37" s="38"/>
      <c r="N37" s="33"/>
      <c r="O37" s="53"/>
    </row>
    <row r="38" spans="1:15" ht="21.75" customHeight="1">
      <c r="A38" s="102"/>
      <c r="B38" s="102"/>
      <c r="C38" s="101">
        <v>2020</v>
      </c>
      <c r="D38" s="101" t="s">
        <v>35</v>
      </c>
      <c r="E38" s="38">
        <v>1</v>
      </c>
      <c r="F38" s="34" t="s">
        <v>35</v>
      </c>
      <c r="G38" s="33" t="s">
        <v>35</v>
      </c>
      <c r="H38" s="36" t="str">
        <f>H36</f>
        <v>газ</v>
      </c>
      <c r="I38" s="46">
        <v>162</v>
      </c>
      <c r="J38" s="37" t="str">
        <f>J36</f>
        <v>х</v>
      </c>
      <c r="K38" s="37" t="str">
        <f>K36</f>
        <v>х</v>
      </c>
      <c r="L38" s="32">
        <f>L36</f>
        <v>19567</v>
      </c>
      <c r="M38" s="32">
        <f>M36</f>
        <v>31934.23</v>
      </c>
      <c r="N38" s="33" t="s">
        <v>35</v>
      </c>
      <c r="O38" s="33" t="s">
        <v>35</v>
      </c>
    </row>
    <row r="39" spans="1:15" ht="21.75" customHeight="1">
      <c r="A39" s="102"/>
      <c r="B39" s="102"/>
      <c r="C39" s="103"/>
      <c r="D39" s="103"/>
      <c r="E39" s="38"/>
      <c r="F39" s="34"/>
      <c r="G39" s="33"/>
      <c r="H39" s="36" t="s">
        <v>45</v>
      </c>
      <c r="I39" s="46">
        <v>234.5</v>
      </c>
      <c r="J39" s="37"/>
      <c r="K39" s="37"/>
      <c r="L39" s="32"/>
      <c r="M39" s="32"/>
      <c r="N39" s="33"/>
      <c r="O39" s="33"/>
    </row>
    <row r="40" spans="1:15" ht="21.75" customHeight="1">
      <c r="A40" s="102"/>
      <c r="B40" s="102"/>
      <c r="C40" s="101">
        <v>2021</v>
      </c>
      <c r="D40" s="101" t="s">
        <v>35</v>
      </c>
      <c r="E40" s="38">
        <v>1</v>
      </c>
      <c r="F40" s="34" t="s">
        <v>35</v>
      </c>
      <c r="G40" s="33" t="s">
        <v>35</v>
      </c>
      <c r="H40" s="36" t="str">
        <f>H38</f>
        <v>газ</v>
      </c>
      <c r="I40" s="46">
        <v>162</v>
      </c>
      <c r="J40" s="37" t="str">
        <f>J38</f>
        <v>х</v>
      </c>
      <c r="K40" s="37" t="str">
        <f>K38</f>
        <v>х</v>
      </c>
      <c r="L40" s="32">
        <f>L38</f>
        <v>19567</v>
      </c>
      <c r="M40" s="32">
        <f>M38</f>
        <v>31934.23</v>
      </c>
      <c r="N40" s="33" t="s">
        <v>35</v>
      </c>
      <c r="O40" s="33" t="s">
        <v>35</v>
      </c>
    </row>
    <row r="41" spans="1:15" ht="21.75" customHeight="1">
      <c r="A41" s="102"/>
      <c r="B41" s="102"/>
      <c r="C41" s="103"/>
      <c r="D41" s="103"/>
      <c r="E41" s="48"/>
      <c r="F41" s="49"/>
      <c r="G41" s="32"/>
      <c r="H41" s="36" t="s">
        <v>45</v>
      </c>
      <c r="I41" s="46">
        <v>234.5</v>
      </c>
      <c r="J41" s="37"/>
      <c r="K41" s="37"/>
      <c r="L41" s="32"/>
      <c r="M41" s="32"/>
      <c r="N41" s="32"/>
      <c r="O41" s="32"/>
    </row>
    <row r="42" spans="1:15" ht="21.75" customHeight="1">
      <c r="A42" s="102"/>
      <c r="B42" s="102"/>
      <c r="C42" s="101">
        <v>2022</v>
      </c>
      <c r="D42" s="101" t="s">
        <v>35</v>
      </c>
      <c r="E42" s="48">
        <v>1</v>
      </c>
      <c r="F42" s="49" t="s">
        <v>35</v>
      </c>
      <c r="G42" s="32" t="s">
        <v>35</v>
      </c>
      <c r="H42" s="36" t="str">
        <f aca="true" t="shared" si="2" ref="H42:M42">H40</f>
        <v>газ</v>
      </c>
      <c r="I42" s="46">
        <v>162</v>
      </c>
      <c r="J42" s="37" t="str">
        <f t="shared" si="2"/>
        <v>х</v>
      </c>
      <c r="K42" s="37" t="str">
        <f t="shared" si="2"/>
        <v>х</v>
      </c>
      <c r="L42" s="32">
        <f t="shared" si="2"/>
        <v>19567</v>
      </c>
      <c r="M42" s="32">
        <f t="shared" si="2"/>
        <v>31934.23</v>
      </c>
      <c r="N42" s="32" t="s">
        <v>35</v>
      </c>
      <c r="O42" s="32" t="s">
        <v>35</v>
      </c>
    </row>
    <row r="43" spans="1:15" ht="21.75" customHeight="1">
      <c r="A43" s="102"/>
      <c r="B43" s="102"/>
      <c r="C43" s="103"/>
      <c r="D43" s="103"/>
      <c r="E43" s="48"/>
      <c r="F43" s="49"/>
      <c r="G43" s="32"/>
      <c r="H43" s="36" t="s">
        <v>45</v>
      </c>
      <c r="I43" s="46">
        <v>234.5</v>
      </c>
      <c r="J43" s="37"/>
      <c r="K43" s="37"/>
      <c r="L43" s="32"/>
      <c r="M43" s="32"/>
      <c r="N43" s="32"/>
      <c r="O43" s="32"/>
    </row>
    <row r="44" spans="1:15" ht="21.75" customHeight="1">
      <c r="A44" s="102"/>
      <c r="B44" s="102"/>
      <c r="C44" s="101">
        <v>2023</v>
      </c>
      <c r="D44" s="101" t="s">
        <v>35</v>
      </c>
      <c r="E44" s="38">
        <v>1</v>
      </c>
      <c r="F44" s="34" t="s">
        <v>35</v>
      </c>
      <c r="G44" s="33" t="s">
        <v>35</v>
      </c>
      <c r="H44" s="39" t="str">
        <f>H38</f>
        <v>газ</v>
      </c>
      <c r="I44" s="47">
        <v>162</v>
      </c>
      <c r="J44" s="40" t="str">
        <f>J36</f>
        <v>х</v>
      </c>
      <c r="K44" s="40" t="str">
        <f>K36</f>
        <v>х</v>
      </c>
      <c r="L44" s="33">
        <f>L36</f>
        <v>19567</v>
      </c>
      <c r="M44" s="33">
        <f>M36</f>
        <v>31934.23</v>
      </c>
      <c r="N44" s="33" t="s">
        <v>35</v>
      </c>
      <c r="O44" s="33" t="s">
        <v>35</v>
      </c>
    </row>
    <row r="45" spans="1:15" ht="21.75" customHeight="1">
      <c r="A45" s="103"/>
      <c r="B45" s="103"/>
      <c r="C45" s="103"/>
      <c r="D45" s="103"/>
      <c r="E45" s="38"/>
      <c r="F45" s="34"/>
      <c r="G45" s="33"/>
      <c r="H45" s="39" t="s">
        <v>45</v>
      </c>
      <c r="I45" s="47">
        <v>234.5</v>
      </c>
      <c r="J45" s="40"/>
      <c r="K45" s="40"/>
      <c r="L45" s="33"/>
      <c r="M45" s="33"/>
      <c r="N45" s="33"/>
      <c r="O45" s="33"/>
    </row>
    <row r="46" spans="1:15" ht="21.75" customHeight="1">
      <c r="A46" s="109" t="str">
        <f>Тарифы!A62</f>
        <v>МУНИЦИПАЛЬНОЕ ОБРАЗОВАНИЕ «ГОРОД ДОНЕЦК»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</row>
    <row r="47" spans="1:15" ht="21.75" customHeight="1">
      <c r="A47" s="103">
        <v>5</v>
      </c>
      <c r="B47" s="101" t="str">
        <f>Тарифы!B63</f>
        <v>АО «Донэнерго», филиал  «Тепловые сети», Донецкий район тепловых сетей </v>
      </c>
      <c r="C47" s="32">
        <v>2019</v>
      </c>
      <c r="D47" s="49">
        <v>60820.16625360003</v>
      </c>
      <c r="E47" s="50" t="s">
        <v>35</v>
      </c>
      <c r="F47" s="49" t="s">
        <v>35</v>
      </c>
      <c r="G47" s="32" t="s">
        <v>35</v>
      </c>
      <c r="H47" s="58" t="s">
        <v>36</v>
      </c>
      <c r="I47" s="66">
        <v>161</v>
      </c>
      <c r="J47" s="64" t="s">
        <v>35</v>
      </c>
      <c r="K47" s="64" t="s">
        <v>35</v>
      </c>
      <c r="L47" s="52">
        <v>13941</v>
      </c>
      <c r="M47" s="61">
        <v>14859</v>
      </c>
      <c r="N47" s="53" t="s">
        <v>35</v>
      </c>
      <c r="O47" s="53" t="s">
        <v>35</v>
      </c>
    </row>
    <row r="48" spans="1:15" ht="21.75" customHeight="1">
      <c r="A48" s="109"/>
      <c r="B48" s="102"/>
      <c r="C48" s="32">
        <v>2020</v>
      </c>
      <c r="D48" s="32" t="s">
        <v>35</v>
      </c>
      <c r="E48" s="48">
        <v>1</v>
      </c>
      <c r="F48" s="49" t="s">
        <v>35</v>
      </c>
      <c r="G48" s="32" t="s">
        <v>35</v>
      </c>
      <c r="H48" s="36" t="str">
        <f aca="true" t="shared" si="3" ref="H48:M51">H47</f>
        <v>газ</v>
      </c>
      <c r="I48" s="54">
        <f t="shared" si="3"/>
        <v>161</v>
      </c>
      <c r="J48" s="37" t="str">
        <f t="shared" si="3"/>
        <v>х</v>
      </c>
      <c r="K48" s="37" t="str">
        <f t="shared" si="3"/>
        <v>х</v>
      </c>
      <c r="L48" s="32">
        <f t="shared" si="3"/>
        <v>13941</v>
      </c>
      <c r="M48" s="32">
        <f t="shared" si="3"/>
        <v>14859</v>
      </c>
      <c r="N48" s="33" t="s">
        <v>35</v>
      </c>
      <c r="O48" s="33" t="s">
        <v>35</v>
      </c>
    </row>
    <row r="49" spans="1:15" ht="21.75" customHeight="1">
      <c r="A49" s="109"/>
      <c r="B49" s="102"/>
      <c r="C49" s="32">
        <v>2021</v>
      </c>
      <c r="D49" s="32" t="s">
        <v>35</v>
      </c>
      <c r="E49" s="48">
        <v>1</v>
      </c>
      <c r="F49" s="49" t="s">
        <v>35</v>
      </c>
      <c r="G49" s="32" t="s">
        <v>35</v>
      </c>
      <c r="H49" s="36" t="str">
        <f t="shared" si="3"/>
        <v>газ</v>
      </c>
      <c r="I49" s="54">
        <f t="shared" si="3"/>
        <v>161</v>
      </c>
      <c r="J49" s="37" t="str">
        <f t="shared" si="3"/>
        <v>х</v>
      </c>
      <c r="K49" s="37" t="str">
        <f t="shared" si="3"/>
        <v>х</v>
      </c>
      <c r="L49" s="32">
        <f t="shared" si="3"/>
        <v>13941</v>
      </c>
      <c r="M49" s="32">
        <f t="shared" si="3"/>
        <v>14859</v>
      </c>
      <c r="N49" s="33" t="s">
        <v>35</v>
      </c>
      <c r="O49" s="33" t="s">
        <v>35</v>
      </c>
    </row>
    <row r="50" spans="1:15" ht="21.75" customHeight="1">
      <c r="A50" s="109"/>
      <c r="B50" s="102"/>
      <c r="C50" s="32">
        <v>2022</v>
      </c>
      <c r="D50" s="32" t="s">
        <v>35</v>
      </c>
      <c r="E50" s="48">
        <v>1</v>
      </c>
      <c r="F50" s="49" t="s">
        <v>35</v>
      </c>
      <c r="G50" s="32" t="s">
        <v>35</v>
      </c>
      <c r="H50" s="36" t="str">
        <f t="shared" si="3"/>
        <v>газ</v>
      </c>
      <c r="I50" s="54">
        <f t="shared" si="3"/>
        <v>161</v>
      </c>
      <c r="J50" s="37" t="str">
        <f t="shared" si="3"/>
        <v>х</v>
      </c>
      <c r="K50" s="37" t="str">
        <f t="shared" si="3"/>
        <v>х</v>
      </c>
      <c r="L50" s="32">
        <f t="shared" si="3"/>
        <v>13941</v>
      </c>
      <c r="M50" s="32">
        <f t="shared" si="3"/>
        <v>14859</v>
      </c>
      <c r="N50" s="33" t="s">
        <v>35</v>
      </c>
      <c r="O50" s="33" t="s">
        <v>35</v>
      </c>
    </row>
    <row r="51" spans="1:15" ht="21.75" customHeight="1">
      <c r="A51" s="109"/>
      <c r="B51" s="103"/>
      <c r="C51" s="32">
        <v>2023</v>
      </c>
      <c r="D51" s="32" t="s">
        <v>35</v>
      </c>
      <c r="E51" s="48">
        <v>1</v>
      </c>
      <c r="F51" s="49" t="s">
        <v>35</v>
      </c>
      <c r="G51" s="32" t="s">
        <v>35</v>
      </c>
      <c r="H51" s="36" t="str">
        <f t="shared" si="3"/>
        <v>газ</v>
      </c>
      <c r="I51" s="54">
        <f t="shared" si="3"/>
        <v>161</v>
      </c>
      <c r="J51" s="37" t="str">
        <f t="shared" si="3"/>
        <v>х</v>
      </c>
      <c r="K51" s="37" t="str">
        <f t="shared" si="3"/>
        <v>х</v>
      </c>
      <c r="L51" s="32">
        <f t="shared" si="3"/>
        <v>13941</v>
      </c>
      <c r="M51" s="32">
        <f t="shared" si="3"/>
        <v>14859</v>
      </c>
      <c r="N51" s="33" t="s">
        <v>35</v>
      </c>
      <c r="O51" s="33" t="s">
        <v>35</v>
      </c>
    </row>
    <row r="52" spans="1:15" ht="21.75" customHeight="1">
      <c r="A52" s="109" t="str">
        <f>Тарифы!A74</f>
        <v>МУНИЦИПАЛЬНОЕ ОБРАЗОВАНИЕ «ГОРОД ЗВЕРЕВО»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</row>
    <row r="53" spans="1:15" ht="21.75" customHeight="1">
      <c r="A53" s="103">
        <v>6</v>
      </c>
      <c r="B53" s="101" t="str">
        <f>Тарифы!B75</f>
        <v>АО «Донэнерго», филиал  «Тепловые сети», Зверевский район тепловых сетей </v>
      </c>
      <c r="C53" s="53">
        <v>2019</v>
      </c>
      <c r="D53" s="56">
        <v>24243.731700704</v>
      </c>
      <c r="E53" s="57" t="s">
        <v>35</v>
      </c>
      <c r="F53" s="56" t="s">
        <v>35</v>
      </c>
      <c r="G53" s="53" t="s">
        <v>35</v>
      </c>
      <c r="H53" s="58" t="s">
        <v>36</v>
      </c>
      <c r="I53" s="59">
        <v>157.8</v>
      </c>
      <c r="J53" s="64" t="s">
        <v>35</v>
      </c>
      <c r="K53" s="64" t="s">
        <v>35</v>
      </c>
      <c r="L53" s="52">
        <v>6138</v>
      </c>
      <c r="M53" s="61">
        <v>11179</v>
      </c>
      <c r="N53" s="53" t="s">
        <v>35</v>
      </c>
      <c r="O53" s="53" t="s">
        <v>35</v>
      </c>
    </row>
    <row r="54" spans="1:15" ht="21.75" customHeight="1">
      <c r="A54" s="109"/>
      <c r="B54" s="102"/>
      <c r="C54" s="33">
        <v>2020</v>
      </c>
      <c r="D54" s="33" t="s">
        <v>35</v>
      </c>
      <c r="E54" s="38">
        <v>1</v>
      </c>
      <c r="F54" s="34" t="s">
        <v>35</v>
      </c>
      <c r="G54" s="33" t="s">
        <v>35</v>
      </c>
      <c r="H54" s="36" t="str">
        <f aca="true" t="shared" si="4" ref="H54:M54">H53</f>
        <v>газ</v>
      </c>
      <c r="I54" s="46">
        <v>157.8</v>
      </c>
      <c r="J54" s="37" t="str">
        <f t="shared" si="4"/>
        <v>х</v>
      </c>
      <c r="K54" s="37" t="str">
        <f t="shared" si="4"/>
        <v>х</v>
      </c>
      <c r="L54" s="32">
        <f t="shared" si="4"/>
        <v>6138</v>
      </c>
      <c r="M54" s="32">
        <f t="shared" si="4"/>
        <v>11179</v>
      </c>
      <c r="N54" s="33" t="s">
        <v>35</v>
      </c>
      <c r="O54" s="33" t="s">
        <v>35</v>
      </c>
    </row>
    <row r="55" spans="1:15" ht="21.75" customHeight="1">
      <c r="A55" s="109"/>
      <c r="B55" s="102"/>
      <c r="C55" s="33">
        <v>2021</v>
      </c>
      <c r="D55" s="33" t="s">
        <v>35</v>
      </c>
      <c r="E55" s="38">
        <v>1</v>
      </c>
      <c r="F55" s="34" t="s">
        <v>35</v>
      </c>
      <c r="G55" s="33" t="s">
        <v>35</v>
      </c>
      <c r="H55" s="36" t="str">
        <f aca="true" t="shared" si="5" ref="H55:M55">H54</f>
        <v>газ</v>
      </c>
      <c r="I55" s="46">
        <v>157.8</v>
      </c>
      <c r="J55" s="37" t="str">
        <f t="shared" si="5"/>
        <v>х</v>
      </c>
      <c r="K55" s="37" t="str">
        <f t="shared" si="5"/>
        <v>х</v>
      </c>
      <c r="L55" s="32">
        <f t="shared" si="5"/>
        <v>6138</v>
      </c>
      <c r="M55" s="32">
        <f t="shared" si="5"/>
        <v>11179</v>
      </c>
      <c r="N55" s="33" t="s">
        <v>35</v>
      </c>
      <c r="O55" s="33" t="s">
        <v>35</v>
      </c>
    </row>
    <row r="56" spans="1:15" ht="21.75" customHeight="1">
      <c r="A56" s="109"/>
      <c r="B56" s="102"/>
      <c r="C56" s="32">
        <v>2022</v>
      </c>
      <c r="D56" s="32" t="s">
        <v>35</v>
      </c>
      <c r="E56" s="48">
        <v>1</v>
      </c>
      <c r="F56" s="49" t="s">
        <v>35</v>
      </c>
      <c r="G56" s="32" t="s">
        <v>35</v>
      </c>
      <c r="H56" s="36" t="str">
        <f aca="true" t="shared" si="6" ref="H56:M56">H55</f>
        <v>газ</v>
      </c>
      <c r="I56" s="46">
        <v>157.8</v>
      </c>
      <c r="J56" s="37" t="str">
        <f t="shared" si="6"/>
        <v>х</v>
      </c>
      <c r="K56" s="37" t="str">
        <f t="shared" si="6"/>
        <v>х</v>
      </c>
      <c r="L56" s="32">
        <f t="shared" si="6"/>
        <v>6138</v>
      </c>
      <c r="M56" s="32">
        <f t="shared" si="6"/>
        <v>11179</v>
      </c>
      <c r="N56" s="32" t="s">
        <v>35</v>
      </c>
      <c r="O56" s="32" t="s">
        <v>35</v>
      </c>
    </row>
    <row r="57" spans="1:15" ht="21.75" customHeight="1">
      <c r="A57" s="109"/>
      <c r="B57" s="103"/>
      <c r="C57" s="33">
        <v>2023</v>
      </c>
      <c r="D57" s="33" t="s">
        <v>35</v>
      </c>
      <c r="E57" s="38">
        <v>1</v>
      </c>
      <c r="F57" s="34" t="s">
        <v>35</v>
      </c>
      <c r="G57" s="33" t="s">
        <v>35</v>
      </c>
      <c r="H57" s="39" t="str">
        <f>H54</f>
        <v>газ</v>
      </c>
      <c r="I57" s="47">
        <v>157.8</v>
      </c>
      <c r="J57" s="40" t="str">
        <f>J53</f>
        <v>х</v>
      </c>
      <c r="K57" s="40" t="str">
        <f>K53</f>
        <v>х</v>
      </c>
      <c r="L57" s="33">
        <f>L53</f>
        <v>6138</v>
      </c>
      <c r="M57" s="33">
        <f>M53</f>
        <v>11179</v>
      </c>
      <c r="N57" s="33" t="s">
        <v>35</v>
      </c>
      <c r="O57" s="33" t="s">
        <v>35</v>
      </c>
    </row>
    <row r="58" spans="1:15" ht="21.75" customHeight="1">
      <c r="A58" s="109" t="str">
        <f>Тарифы!A86</f>
        <v>МУНИЦИПАЛЬНОЕ ОБРАЗОВАНИЕ «КАМЕНСКИЙ РАЙОН» 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</row>
    <row r="59" spans="1:15" ht="21.75" customHeight="1">
      <c r="A59" s="101">
        <v>7</v>
      </c>
      <c r="B59" s="101" t="str">
        <f>Тарифы!B87</f>
        <v>АО «Донэнерго», филиал  «Тепловые сети», Каменский район тепловых сетей </v>
      </c>
      <c r="C59" s="101">
        <v>2019</v>
      </c>
      <c r="D59" s="113">
        <v>12753.588013949253</v>
      </c>
      <c r="E59" s="35" t="s">
        <v>35</v>
      </c>
      <c r="F59" s="34" t="s">
        <v>35</v>
      </c>
      <c r="G59" s="33" t="s">
        <v>35</v>
      </c>
      <c r="H59" s="39" t="s">
        <v>36</v>
      </c>
      <c r="I59" s="47">
        <v>166.8</v>
      </c>
      <c r="J59" s="40" t="s">
        <v>35</v>
      </c>
      <c r="K59" s="40" t="s">
        <v>35</v>
      </c>
      <c r="L59" s="33">
        <v>2347</v>
      </c>
      <c r="M59" s="38">
        <v>2169</v>
      </c>
      <c r="N59" s="33" t="s">
        <v>35</v>
      </c>
      <c r="O59" s="33" t="s">
        <v>35</v>
      </c>
    </row>
    <row r="60" spans="1:15" ht="21.75" customHeight="1">
      <c r="A60" s="102"/>
      <c r="B60" s="102"/>
      <c r="C60" s="103"/>
      <c r="D60" s="114"/>
      <c r="E60" s="57"/>
      <c r="F60" s="56"/>
      <c r="G60" s="53"/>
      <c r="H60" s="58" t="s">
        <v>45</v>
      </c>
      <c r="I60" s="59">
        <v>234.2</v>
      </c>
      <c r="J60" s="64"/>
      <c r="K60" s="64"/>
      <c r="L60" s="52"/>
      <c r="M60" s="61"/>
      <c r="N60" s="53"/>
      <c r="O60" s="53"/>
    </row>
    <row r="61" spans="1:15" ht="21.75" customHeight="1">
      <c r="A61" s="102"/>
      <c r="B61" s="102"/>
      <c r="C61" s="101">
        <v>2020</v>
      </c>
      <c r="D61" s="101" t="s">
        <v>35</v>
      </c>
      <c r="E61" s="38">
        <v>1</v>
      </c>
      <c r="F61" s="34" t="s">
        <v>35</v>
      </c>
      <c r="G61" s="33" t="s">
        <v>35</v>
      </c>
      <c r="H61" s="39" t="str">
        <f aca="true" t="shared" si="7" ref="H61:M61">H59</f>
        <v>газ</v>
      </c>
      <c r="I61" s="47">
        <v>166.8</v>
      </c>
      <c r="J61" s="40" t="str">
        <f t="shared" si="7"/>
        <v>х</v>
      </c>
      <c r="K61" s="40" t="str">
        <f t="shared" si="7"/>
        <v>х</v>
      </c>
      <c r="L61" s="33">
        <f t="shared" si="7"/>
        <v>2347</v>
      </c>
      <c r="M61" s="33">
        <f t="shared" si="7"/>
        <v>2169</v>
      </c>
      <c r="N61" s="33" t="s">
        <v>35</v>
      </c>
      <c r="O61" s="33" t="s">
        <v>35</v>
      </c>
    </row>
    <row r="62" spans="1:15" ht="21.75" customHeight="1">
      <c r="A62" s="102"/>
      <c r="B62" s="102"/>
      <c r="C62" s="103"/>
      <c r="D62" s="103"/>
      <c r="E62" s="38"/>
      <c r="F62" s="34"/>
      <c r="G62" s="33"/>
      <c r="H62" s="39" t="s">
        <v>45</v>
      </c>
      <c r="I62" s="47">
        <v>234.2</v>
      </c>
      <c r="J62" s="40"/>
      <c r="K62" s="40"/>
      <c r="L62" s="33"/>
      <c r="M62" s="33"/>
      <c r="N62" s="33"/>
      <c r="O62" s="33"/>
    </row>
    <row r="63" spans="1:15" ht="21.75" customHeight="1">
      <c r="A63" s="102"/>
      <c r="B63" s="102"/>
      <c r="C63" s="101">
        <v>2021</v>
      </c>
      <c r="D63" s="101" t="s">
        <v>35</v>
      </c>
      <c r="E63" s="38">
        <v>1</v>
      </c>
      <c r="F63" s="34" t="s">
        <v>35</v>
      </c>
      <c r="G63" s="33" t="s">
        <v>35</v>
      </c>
      <c r="H63" s="36" t="str">
        <f aca="true" t="shared" si="8" ref="H63:M63">H61</f>
        <v>газ</v>
      </c>
      <c r="I63" s="46">
        <v>166.8</v>
      </c>
      <c r="J63" s="37" t="str">
        <f t="shared" si="8"/>
        <v>х</v>
      </c>
      <c r="K63" s="37" t="str">
        <f t="shared" si="8"/>
        <v>х</v>
      </c>
      <c r="L63" s="32">
        <f t="shared" si="8"/>
        <v>2347</v>
      </c>
      <c r="M63" s="32">
        <f t="shared" si="8"/>
        <v>2169</v>
      </c>
      <c r="N63" s="33" t="s">
        <v>35</v>
      </c>
      <c r="O63" s="33" t="s">
        <v>35</v>
      </c>
    </row>
    <row r="64" spans="1:15" ht="21.75" customHeight="1">
      <c r="A64" s="102"/>
      <c r="B64" s="102"/>
      <c r="C64" s="103"/>
      <c r="D64" s="103"/>
      <c r="E64" s="48"/>
      <c r="F64" s="49"/>
      <c r="G64" s="32"/>
      <c r="H64" s="36" t="s">
        <v>45</v>
      </c>
      <c r="I64" s="46">
        <v>234.2</v>
      </c>
      <c r="J64" s="37"/>
      <c r="K64" s="37"/>
      <c r="L64" s="32"/>
      <c r="M64" s="32"/>
      <c r="N64" s="32"/>
      <c r="O64" s="32"/>
    </row>
    <row r="65" spans="1:15" ht="21.75" customHeight="1">
      <c r="A65" s="102"/>
      <c r="B65" s="102"/>
      <c r="C65" s="101">
        <v>2022</v>
      </c>
      <c r="D65" s="101" t="s">
        <v>35</v>
      </c>
      <c r="E65" s="48">
        <v>1</v>
      </c>
      <c r="F65" s="49" t="s">
        <v>35</v>
      </c>
      <c r="G65" s="32" t="s">
        <v>35</v>
      </c>
      <c r="H65" s="36" t="str">
        <f aca="true" t="shared" si="9" ref="H65:M65">H63</f>
        <v>газ</v>
      </c>
      <c r="I65" s="46">
        <v>166.8</v>
      </c>
      <c r="J65" s="37" t="str">
        <f t="shared" si="9"/>
        <v>х</v>
      </c>
      <c r="K65" s="37" t="str">
        <f t="shared" si="9"/>
        <v>х</v>
      </c>
      <c r="L65" s="32">
        <f t="shared" si="9"/>
        <v>2347</v>
      </c>
      <c r="M65" s="32">
        <f t="shared" si="9"/>
        <v>2169</v>
      </c>
      <c r="N65" s="32" t="s">
        <v>35</v>
      </c>
      <c r="O65" s="32" t="s">
        <v>35</v>
      </c>
    </row>
    <row r="66" spans="1:15" ht="21.75" customHeight="1">
      <c r="A66" s="102"/>
      <c r="B66" s="102"/>
      <c r="C66" s="103"/>
      <c r="D66" s="103"/>
      <c r="E66" s="48"/>
      <c r="F66" s="49"/>
      <c r="G66" s="32"/>
      <c r="H66" s="36" t="s">
        <v>45</v>
      </c>
      <c r="I66" s="46">
        <v>234.2</v>
      </c>
      <c r="J66" s="37"/>
      <c r="K66" s="37"/>
      <c r="L66" s="32"/>
      <c r="M66" s="32"/>
      <c r="N66" s="32"/>
      <c r="O66" s="32"/>
    </row>
    <row r="67" spans="1:15" ht="21.75" customHeight="1">
      <c r="A67" s="102"/>
      <c r="B67" s="102"/>
      <c r="C67" s="101">
        <v>2023</v>
      </c>
      <c r="D67" s="101" t="s">
        <v>35</v>
      </c>
      <c r="E67" s="38">
        <v>1</v>
      </c>
      <c r="F67" s="34" t="s">
        <v>35</v>
      </c>
      <c r="G67" s="33" t="s">
        <v>35</v>
      </c>
      <c r="H67" s="39" t="str">
        <f>H61</f>
        <v>газ</v>
      </c>
      <c r="I67" s="47">
        <v>166.8</v>
      </c>
      <c r="J67" s="40" t="str">
        <f>J59</f>
        <v>х</v>
      </c>
      <c r="K67" s="40" t="str">
        <f>K59</f>
        <v>х</v>
      </c>
      <c r="L67" s="33">
        <f>L59</f>
        <v>2347</v>
      </c>
      <c r="M67" s="33">
        <f>M59</f>
        <v>2169</v>
      </c>
      <c r="N67" s="33" t="s">
        <v>35</v>
      </c>
      <c r="O67" s="33" t="s">
        <v>35</v>
      </c>
    </row>
    <row r="68" spans="1:15" ht="21.75" customHeight="1">
      <c r="A68" s="103"/>
      <c r="B68" s="103"/>
      <c r="C68" s="103"/>
      <c r="D68" s="103"/>
      <c r="E68" s="38"/>
      <c r="F68" s="34"/>
      <c r="G68" s="33"/>
      <c r="H68" s="39" t="s">
        <v>45</v>
      </c>
      <c r="I68" s="47">
        <v>234.2</v>
      </c>
      <c r="J68" s="40"/>
      <c r="K68" s="40"/>
      <c r="L68" s="33"/>
      <c r="M68" s="33"/>
      <c r="N68" s="33"/>
      <c r="O68" s="33"/>
    </row>
    <row r="69" spans="1:15" ht="21.75" customHeight="1">
      <c r="A69" s="109" t="str">
        <f>Тарифы!A98</f>
        <v>МУНИЦИПАЛЬНОЕ ОБРАЗОВАНИЕ «МИЛЛЕРОВСКИЙ РАЙОН» 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</row>
    <row r="70" spans="1:15" ht="21.75" customHeight="1">
      <c r="A70" s="101">
        <v>8</v>
      </c>
      <c r="B70" s="101" t="str">
        <f>Тарифы!B99</f>
        <v>АО «Донэнерго», филиал  «Тепловые сети», Миллеровский район тепловых сетей </v>
      </c>
      <c r="C70" s="101">
        <v>2019</v>
      </c>
      <c r="D70" s="113">
        <v>25951.539663568</v>
      </c>
      <c r="E70" s="35" t="s">
        <v>35</v>
      </c>
      <c r="F70" s="34" t="s">
        <v>35</v>
      </c>
      <c r="G70" s="33" t="s">
        <v>35</v>
      </c>
      <c r="H70" s="39" t="s">
        <v>36</v>
      </c>
      <c r="I70" s="67">
        <v>169.56</v>
      </c>
      <c r="J70" s="40" t="s">
        <v>35</v>
      </c>
      <c r="K70" s="40" t="s">
        <v>35</v>
      </c>
      <c r="L70" s="33">
        <v>2954</v>
      </c>
      <c r="M70" s="38">
        <v>1388</v>
      </c>
      <c r="N70" s="33" t="s">
        <v>35</v>
      </c>
      <c r="O70" s="33" t="s">
        <v>35</v>
      </c>
    </row>
    <row r="71" spans="1:15" ht="21.75" customHeight="1">
      <c r="A71" s="102"/>
      <c r="B71" s="102"/>
      <c r="C71" s="103"/>
      <c r="D71" s="114"/>
      <c r="E71" s="57"/>
      <c r="F71" s="56"/>
      <c r="G71" s="53"/>
      <c r="H71" s="58" t="s">
        <v>45</v>
      </c>
      <c r="I71" s="68">
        <v>229.4</v>
      </c>
      <c r="J71" s="64"/>
      <c r="K71" s="64"/>
      <c r="L71" s="52"/>
      <c r="M71" s="61"/>
      <c r="N71" s="53"/>
      <c r="O71" s="53"/>
    </row>
    <row r="72" spans="1:15" ht="21.75" customHeight="1">
      <c r="A72" s="102"/>
      <c r="B72" s="102"/>
      <c r="C72" s="101">
        <v>2020</v>
      </c>
      <c r="D72" s="101" t="s">
        <v>35</v>
      </c>
      <c r="E72" s="38">
        <v>1</v>
      </c>
      <c r="F72" s="34" t="s">
        <v>35</v>
      </c>
      <c r="G72" s="33" t="s">
        <v>35</v>
      </c>
      <c r="H72" s="39" t="str">
        <f aca="true" t="shared" si="10" ref="H72:M72">H70</f>
        <v>газ</v>
      </c>
      <c r="I72" s="67">
        <v>169.56</v>
      </c>
      <c r="J72" s="40" t="str">
        <f t="shared" si="10"/>
        <v>х</v>
      </c>
      <c r="K72" s="40" t="str">
        <f t="shared" si="10"/>
        <v>х</v>
      </c>
      <c r="L72" s="33">
        <f t="shared" si="10"/>
        <v>2954</v>
      </c>
      <c r="M72" s="33">
        <f t="shared" si="10"/>
        <v>1388</v>
      </c>
      <c r="N72" s="33" t="s">
        <v>35</v>
      </c>
      <c r="O72" s="33" t="s">
        <v>35</v>
      </c>
    </row>
    <row r="73" spans="1:15" ht="21.75" customHeight="1">
      <c r="A73" s="102"/>
      <c r="B73" s="102"/>
      <c r="C73" s="103"/>
      <c r="D73" s="103"/>
      <c r="E73" s="38"/>
      <c r="F73" s="34"/>
      <c r="G73" s="33"/>
      <c r="H73" s="39" t="s">
        <v>45</v>
      </c>
      <c r="I73" s="67">
        <v>229.4</v>
      </c>
      <c r="J73" s="40"/>
      <c r="K73" s="40"/>
      <c r="L73" s="33"/>
      <c r="M73" s="33"/>
      <c r="N73" s="33"/>
      <c r="O73" s="33"/>
    </row>
    <row r="74" spans="1:15" ht="21.75" customHeight="1">
      <c r="A74" s="102"/>
      <c r="B74" s="102"/>
      <c r="C74" s="101">
        <v>2021</v>
      </c>
      <c r="D74" s="101" t="s">
        <v>35</v>
      </c>
      <c r="E74" s="38">
        <v>1</v>
      </c>
      <c r="F74" s="34" t="s">
        <v>35</v>
      </c>
      <c r="G74" s="33" t="s">
        <v>35</v>
      </c>
      <c r="H74" s="36" t="str">
        <f aca="true" t="shared" si="11" ref="H74:M74">H72</f>
        <v>газ</v>
      </c>
      <c r="I74" s="69">
        <v>169.56</v>
      </c>
      <c r="J74" s="37" t="str">
        <f t="shared" si="11"/>
        <v>х</v>
      </c>
      <c r="K74" s="37" t="str">
        <f t="shared" si="11"/>
        <v>х</v>
      </c>
      <c r="L74" s="32">
        <f t="shared" si="11"/>
        <v>2954</v>
      </c>
      <c r="M74" s="32">
        <f t="shared" si="11"/>
        <v>1388</v>
      </c>
      <c r="N74" s="33" t="s">
        <v>35</v>
      </c>
      <c r="O74" s="33" t="s">
        <v>35</v>
      </c>
    </row>
    <row r="75" spans="1:15" ht="21.75" customHeight="1">
      <c r="A75" s="102"/>
      <c r="B75" s="102"/>
      <c r="C75" s="103"/>
      <c r="D75" s="103"/>
      <c r="E75" s="48"/>
      <c r="F75" s="49"/>
      <c r="G75" s="32"/>
      <c r="H75" s="36" t="s">
        <v>45</v>
      </c>
      <c r="I75" s="69">
        <v>229.4</v>
      </c>
      <c r="J75" s="37"/>
      <c r="K75" s="37"/>
      <c r="L75" s="32"/>
      <c r="M75" s="32"/>
      <c r="N75" s="32"/>
      <c r="O75" s="32"/>
    </row>
    <row r="76" spans="1:15" ht="21.75" customHeight="1">
      <c r="A76" s="102"/>
      <c r="B76" s="102"/>
      <c r="C76" s="101">
        <v>2022</v>
      </c>
      <c r="D76" s="101" t="s">
        <v>35</v>
      </c>
      <c r="E76" s="48">
        <v>1</v>
      </c>
      <c r="F76" s="49" t="s">
        <v>35</v>
      </c>
      <c r="G76" s="32" t="s">
        <v>35</v>
      </c>
      <c r="H76" s="36" t="str">
        <f aca="true" t="shared" si="12" ref="H76:M76">H74</f>
        <v>газ</v>
      </c>
      <c r="I76" s="69">
        <v>169.56</v>
      </c>
      <c r="J76" s="37" t="str">
        <f t="shared" si="12"/>
        <v>х</v>
      </c>
      <c r="K76" s="37" t="str">
        <f t="shared" si="12"/>
        <v>х</v>
      </c>
      <c r="L76" s="32">
        <f t="shared" si="12"/>
        <v>2954</v>
      </c>
      <c r="M76" s="32">
        <f t="shared" si="12"/>
        <v>1388</v>
      </c>
      <c r="N76" s="32" t="s">
        <v>35</v>
      </c>
      <c r="O76" s="32" t="s">
        <v>35</v>
      </c>
    </row>
    <row r="77" spans="1:15" ht="21.75" customHeight="1">
      <c r="A77" s="102"/>
      <c r="B77" s="102"/>
      <c r="C77" s="103"/>
      <c r="D77" s="103"/>
      <c r="E77" s="48"/>
      <c r="F77" s="49"/>
      <c r="G77" s="32"/>
      <c r="H77" s="36" t="s">
        <v>45</v>
      </c>
      <c r="I77" s="69">
        <v>229.4</v>
      </c>
      <c r="J77" s="37"/>
      <c r="K77" s="37"/>
      <c r="L77" s="32"/>
      <c r="M77" s="32"/>
      <c r="N77" s="32"/>
      <c r="O77" s="32"/>
    </row>
    <row r="78" spans="1:15" ht="21.75" customHeight="1">
      <c r="A78" s="102"/>
      <c r="B78" s="102"/>
      <c r="C78" s="101">
        <v>2023</v>
      </c>
      <c r="D78" s="101" t="s">
        <v>35</v>
      </c>
      <c r="E78" s="38">
        <v>1</v>
      </c>
      <c r="F78" s="34" t="s">
        <v>35</v>
      </c>
      <c r="G78" s="33" t="s">
        <v>35</v>
      </c>
      <c r="H78" s="39" t="str">
        <f>H72</f>
        <v>газ</v>
      </c>
      <c r="I78" s="67">
        <v>169.56</v>
      </c>
      <c r="J78" s="40" t="str">
        <f>J70</f>
        <v>х</v>
      </c>
      <c r="K78" s="40" t="str">
        <f>K70</f>
        <v>х</v>
      </c>
      <c r="L78" s="33">
        <f>L70</f>
        <v>2954</v>
      </c>
      <c r="M78" s="33">
        <f>M70</f>
        <v>1388</v>
      </c>
      <c r="N78" s="33" t="s">
        <v>35</v>
      </c>
      <c r="O78" s="33" t="s">
        <v>35</v>
      </c>
    </row>
    <row r="79" spans="1:15" ht="21.75" customHeight="1">
      <c r="A79" s="103"/>
      <c r="B79" s="103"/>
      <c r="C79" s="103"/>
      <c r="D79" s="103"/>
      <c r="E79" s="38"/>
      <c r="F79" s="34"/>
      <c r="G79" s="33"/>
      <c r="H79" s="39" t="s">
        <v>45</v>
      </c>
      <c r="I79" s="67">
        <v>229.4</v>
      </c>
      <c r="J79" s="40"/>
      <c r="K79" s="40"/>
      <c r="L79" s="33"/>
      <c r="M79" s="33"/>
      <c r="N79" s="33"/>
      <c r="O79" s="33"/>
    </row>
    <row r="80" spans="1:15" ht="21.75" customHeight="1">
      <c r="A80" s="109" t="str">
        <f>Тарифы!A110</f>
        <v>МУНИЦИПАЛЬНОЕ ОБРАЗОВАНИЕ «САЛЬСКИЙ РАЙОН» 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</row>
    <row r="81" spans="1:15" ht="21.75" customHeight="1">
      <c r="A81" s="101">
        <v>9</v>
      </c>
      <c r="B81" s="101" t="str">
        <f>Тарифы!B111</f>
        <v>АО «Донэнерго», филиал  «Тепловые сети», Сальский район тепловых сетей </v>
      </c>
      <c r="C81" s="101">
        <v>2019</v>
      </c>
      <c r="D81" s="113">
        <v>69503.4056</v>
      </c>
      <c r="E81" s="35" t="s">
        <v>35</v>
      </c>
      <c r="F81" s="34" t="s">
        <v>35</v>
      </c>
      <c r="G81" s="33" t="s">
        <v>35</v>
      </c>
      <c r="H81" s="39" t="s">
        <v>36</v>
      </c>
      <c r="I81" s="47">
        <v>162.8</v>
      </c>
      <c r="J81" s="40" t="s">
        <v>35</v>
      </c>
      <c r="K81" s="40" t="s">
        <v>35</v>
      </c>
      <c r="L81" s="33">
        <v>9641</v>
      </c>
      <c r="M81" s="38">
        <v>11206.2</v>
      </c>
      <c r="N81" s="33" t="s">
        <v>35</v>
      </c>
      <c r="O81" s="33" t="s">
        <v>35</v>
      </c>
    </row>
    <row r="82" spans="1:15" ht="21.75" customHeight="1">
      <c r="A82" s="102"/>
      <c r="B82" s="102"/>
      <c r="C82" s="103"/>
      <c r="D82" s="114"/>
      <c r="E82" s="57"/>
      <c r="F82" s="56"/>
      <c r="G82" s="53"/>
      <c r="H82" s="58" t="s">
        <v>45</v>
      </c>
      <c r="I82" s="59">
        <v>230.1</v>
      </c>
      <c r="J82" s="64"/>
      <c r="K82" s="64"/>
      <c r="L82" s="52"/>
      <c r="M82" s="61"/>
      <c r="N82" s="53"/>
      <c r="O82" s="53"/>
    </row>
    <row r="83" spans="1:15" ht="21.75" customHeight="1">
      <c r="A83" s="102"/>
      <c r="B83" s="102"/>
      <c r="C83" s="101">
        <v>2020</v>
      </c>
      <c r="D83" s="101" t="s">
        <v>35</v>
      </c>
      <c r="E83" s="38">
        <v>1</v>
      </c>
      <c r="F83" s="34" t="s">
        <v>35</v>
      </c>
      <c r="G83" s="33" t="s">
        <v>35</v>
      </c>
      <c r="H83" s="39" t="str">
        <f aca="true" t="shared" si="13" ref="H83:M83">H81</f>
        <v>газ</v>
      </c>
      <c r="I83" s="47">
        <v>162.8</v>
      </c>
      <c r="J83" s="40" t="str">
        <f t="shared" si="13"/>
        <v>х</v>
      </c>
      <c r="K83" s="40" t="str">
        <f t="shared" si="13"/>
        <v>х</v>
      </c>
      <c r="L83" s="33">
        <f t="shared" si="13"/>
        <v>9641</v>
      </c>
      <c r="M83" s="33">
        <f t="shared" si="13"/>
        <v>11206.2</v>
      </c>
      <c r="N83" s="33" t="s">
        <v>35</v>
      </c>
      <c r="O83" s="33" t="s">
        <v>35</v>
      </c>
    </row>
    <row r="84" spans="1:15" ht="21.75" customHeight="1">
      <c r="A84" s="102"/>
      <c r="B84" s="102"/>
      <c r="C84" s="103"/>
      <c r="D84" s="103"/>
      <c r="E84" s="38"/>
      <c r="F84" s="34"/>
      <c r="G84" s="33"/>
      <c r="H84" s="39" t="s">
        <v>45</v>
      </c>
      <c r="I84" s="47">
        <v>230.1</v>
      </c>
      <c r="J84" s="40"/>
      <c r="K84" s="40"/>
      <c r="L84" s="33"/>
      <c r="M84" s="33"/>
      <c r="N84" s="33"/>
      <c r="O84" s="33"/>
    </row>
    <row r="85" spans="1:15" ht="21.75" customHeight="1">
      <c r="A85" s="102"/>
      <c r="B85" s="102"/>
      <c r="C85" s="101">
        <v>2021</v>
      </c>
      <c r="D85" s="101" t="s">
        <v>35</v>
      </c>
      <c r="E85" s="38">
        <v>1</v>
      </c>
      <c r="F85" s="34" t="s">
        <v>35</v>
      </c>
      <c r="G85" s="33" t="s">
        <v>35</v>
      </c>
      <c r="H85" s="36" t="str">
        <f aca="true" t="shared" si="14" ref="H85:M85">H83</f>
        <v>газ</v>
      </c>
      <c r="I85" s="46">
        <v>162.8</v>
      </c>
      <c r="J85" s="37" t="str">
        <f t="shared" si="14"/>
        <v>х</v>
      </c>
      <c r="K85" s="37" t="str">
        <f t="shared" si="14"/>
        <v>х</v>
      </c>
      <c r="L85" s="32">
        <f t="shared" si="14"/>
        <v>9641</v>
      </c>
      <c r="M85" s="32">
        <f t="shared" si="14"/>
        <v>11206.2</v>
      </c>
      <c r="N85" s="33" t="s">
        <v>35</v>
      </c>
      <c r="O85" s="33" t="s">
        <v>35</v>
      </c>
    </row>
    <row r="86" spans="1:15" ht="21.75" customHeight="1">
      <c r="A86" s="102"/>
      <c r="B86" s="102"/>
      <c r="C86" s="103"/>
      <c r="D86" s="103"/>
      <c r="E86" s="48"/>
      <c r="F86" s="49"/>
      <c r="G86" s="32"/>
      <c r="H86" s="36" t="s">
        <v>45</v>
      </c>
      <c r="I86" s="46">
        <v>230.1</v>
      </c>
      <c r="J86" s="37"/>
      <c r="K86" s="37"/>
      <c r="L86" s="32"/>
      <c r="M86" s="32"/>
      <c r="N86" s="32"/>
      <c r="O86" s="32"/>
    </row>
    <row r="87" spans="1:15" ht="21.75" customHeight="1">
      <c r="A87" s="102"/>
      <c r="B87" s="102"/>
      <c r="C87" s="101">
        <v>2022</v>
      </c>
      <c r="D87" s="101" t="s">
        <v>35</v>
      </c>
      <c r="E87" s="48">
        <v>1</v>
      </c>
      <c r="F87" s="49" t="s">
        <v>35</v>
      </c>
      <c r="G87" s="32" t="s">
        <v>35</v>
      </c>
      <c r="H87" s="36" t="str">
        <f aca="true" t="shared" si="15" ref="H87:M87">H85</f>
        <v>газ</v>
      </c>
      <c r="I87" s="46">
        <v>162.8</v>
      </c>
      <c r="J87" s="37" t="str">
        <f t="shared" si="15"/>
        <v>х</v>
      </c>
      <c r="K87" s="37" t="str">
        <f t="shared" si="15"/>
        <v>х</v>
      </c>
      <c r="L87" s="32">
        <f t="shared" si="15"/>
        <v>9641</v>
      </c>
      <c r="M87" s="32">
        <f t="shared" si="15"/>
        <v>11206.2</v>
      </c>
      <c r="N87" s="32" t="s">
        <v>35</v>
      </c>
      <c r="O87" s="32" t="s">
        <v>35</v>
      </c>
    </row>
    <row r="88" spans="1:15" ht="21.75" customHeight="1">
      <c r="A88" s="102"/>
      <c r="B88" s="102"/>
      <c r="C88" s="103"/>
      <c r="D88" s="103"/>
      <c r="E88" s="48"/>
      <c r="F88" s="49"/>
      <c r="G88" s="32"/>
      <c r="H88" s="36" t="s">
        <v>45</v>
      </c>
      <c r="I88" s="46">
        <v>230.1</v>
      </c>
      <c r="J88" s="37"/>
      <c r="K88" s="37"/>
      <c r="L88" s="32"/>
      <c r="M88" s="32"/>
      <c r="N88" s="32"/>
      <c r="O88" s="32"/>
    </row>
    <row r="89" spans="1:15" ht="21.75" customHeight="1">
      <c r="A89" s="102"/>
      <c r="B89" s="102"/>
      <c r="C89" s="101">
        <v>2023</v>
      </c>
      <c r="D89" s="101" t="s">
        <v>35</v>
      </c>
      <c r="E89" s="38">
        <v>1</v>
      </c>
      <c r="F89" s="34" t="s">
        <v>35</v>
      </c>
      <c r="G89" s="33" t="s">
        <v>35</v>
      </c>
      <c r="H89" s="39" t="str">
        <f>H83</f>
        <v>газ</v>
      </c>
      <c r="I89" s="47">
        <v>162.8</v>
      </c>
      <c r="J89" s="40" t="str">
        <f>J81</f>
        <v>х</v>
      </c>
      <c r="K89" s="40" t="str">
        <f>K81</f>
        <v>х</v>
      </c>
      <c r="L89" s="33">
        <f>L81</f>
        <v>9641</v>
      </c>
      <c r="M89" s="33">
        <f>M81</f>
        <v>11206.2</v>
      </c>
      <c r="N89" s="33" t="s">
        <v>35</v>
      </c>
      <c r="O89" s="33" t="s">
        <v>35</v>
      </c>
    </row>
    <row r="90" spans="1:15" ht="12.75">
      <c r="A90" s="103"/>
      <c r="B90" s="103"/>
      <c r="C90" s="103"/>
      <c r="D90" s="103"/>
      <c r="E90" s="38"/>
      <c r="F90" s="34"/>
      <c r="G90" s="33"/>
      <c r="H90" s="39" t="s">
        <v>45</v>
      </c>
      <c r="I90" s="47">
        <v>230.1</v>
      </c>
      <c r="J90" s="40"/>
      <c r="K90" s="40"/>
      <c r="L90" s="33"/>
      <c r="M90" s="33"/>
      <c r="N90" s="33"/>
      <c r="O90" s="33"/>
    </row>
    <row r="91" spans="1:15" ht="12.75">
      <c r="A91" s="109" t="str">
        <f>Тарифы!A122</f>
        <v>МУНИЦИПАЛЬНОЕ ОБРАЗОВАНИЕ «ЦИМЛЯНСКИЙ РАЙОН» 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</row>
    <row r="92" spans="1:15" ht="12.75">
      <c r="A92" s="109">
        <v>10</v>
      </c>
      <c r="B92" s="109" t="str">
        <f>Тарифы!B123</f>
        <v>АО «Донэнерго», филиал  «Тепловые сети», Цимлянский район тепловых сетей </v>
      </c>
      <c r="C92" s="109">
        <v>2019</v>
      </c>
      <c r="D92" s="113">
        <f>24942.8*1.035</f>
        <v>25815.798</v>
      </c>
      <c r="E92" s="35" t="s">
        <v>35</v>
      </c>
      <c r="F92" s="34" t="s">
        <v>35</v>
      </c>
      <c r="G92" s="33" t="s">
        <v>35</v>
      </c>
      <c r="H92" s="39" t="s">
        <v>36</v>
      </c>
      <c r="I92" s="47">
        <v>163.2</v>
      </c>
      <c r="J92" s="40" t="s">
        <v>35</v>
      </c>
      <c r="K92" s="40" t="s">
        <v>35</v>
      </c>
      <c r="L92" s="33">
        <v>7011</v>
      </c>
      <c r="M92" s="38">
        <v>6927</v>
      </c>
      <c r="N92" s="33" t="s">
        <v>35</v>
      </c>
      <c r="O92" s="33" t="s">
        <v>35</v>
      </c>
    </row>
    <row r="93" spans="1:15" ht="12.75">
      <c r="A93" s="109"/>
      <c r="B93" s="109"/>
      <c r="C93" s="109"/>
      <c r="D93" s="114"/>
      <c r="E93" s="35"/>
      <c r="F93" s="34"/>
      <c r="G93" s="33"/>
      <c r="H93" s="39" t="s">
        <v>45</v>
      </c>
      <c r="I93" s="47">
        <v>228.9</v>
      </c>
      <c r="J93" s="40"/>
      <c r="K93" s="40"/>
      <c r="L93" s="33"/>
      <c r="M93" s="38"/>
      <c r="N93" s="33"/>
      <c r="O93" s="33"/>
    </row>
    <row r="94" spans="1:15" ht="12.75">
      <c r="A94" s="109"/>
      <c r="B94" s="109"/>
      <c r="C94" s="109">
        <v>2020</v>
      </c>
      <c r="D94" s="101" t="s">
        <v>35</v>
      </c>
      <c r="E94" s="38">
        <v>1</v>
      </c>
      <c r="F94" s="34" t="s">
        <v>35</v>
      </c>
      <c r="G94" s="33" t="s">
        <v>35</v>
      </c>
      <c r="H94" s="39" t="str">
        <f aca="true" t="shared" si="16" ref="H94:M94">H92</f>
        <v>газ</v>
      </c>
      <c r="I94" s="47">
        <v>163.2</v>
      </c>
      <c r="J94" s="40" t="str">
        <f t="shared" si="16"/>
        <v>х</v>
      </c>
      <c r="K94" s="40" t="str">
        <f t="shared" si="16"/>
        <v>х</v>
      </c>
      <c r="L94" s="33">
        <f t="shared" si="16"/>
        <v>7011</v>
      </c>
      <c r="M94" s="33">
        <f t="shared" si="16"/>
        <v>6927</v>
      </c>
      <c r="N94" s="33" t="s">
        <v>35</v>
      </c>
      <c r="O94" s="33" t="s">
        <v>35</v>
      </c>
    </row>
    <row r="95" spans="1:15" ht="12.75">
      <c r="A95" s="109"/>
      <c r="B95" s="109"/>
      <c r="C95" s="109"/>
      <c r="D95" s="103"/>
      <c r="E95" s="38"/>
      <c r="F95" s="34"/>
      <c r="G95" s="33"/>
      <c r="H95" s="39" t="s">
        <v>45</v>
      </c>
      <c r="I95" s="47">
        <v>228.9</v>
      </c>
      <c r="J95" s="40"/>
      <c r="K95" s="40"/>
      <c r="L95" s="33"/>
      <c r="M95" s="33"/>
      <c r="N95" s="33"/>
      <c r="O95" s="33"/>
    </row>
    <row r="96" spans="1:15" ht="12.75">
      <c r="A96" s="109"/>
      <c r="B96" s="109"/>
      <c r="C96" s="109">
        <v>2021</v>
      </c>
      <c r="D96" s="101" t="s">
        <v>35</v>
      </c>
      <c r="E96" s="38">
        <v>1</v>
      </c>
      <c r="F96" s="34" t="s">
        <v>35</v>
      </c>
      <c r="G96" s="33" t="s">
        <v>35</v>
      </c>
      <c r="H96" s="39" t="str">
        <f aca="true" t="shared" si="17" ref="H96:M96">H94</f>
        <v>газ</v>
      </c>
      <c r="I96" s="47">
        <v>163.2</v>
      </c>
      <c r="J96" s="40" t="str">
        <f t="shared" si="17"/>
        <v>х</v>
      </c>
      <c r="K96" s="40" t="str">
        <f t="shared" si="17"/>
        <v>х</v>
      </c>
      <c r="L96" s="33">
        <f t="shared" si="17"/>
        <v>7011</v>
      </c>
      <c r="M96" s="33">
        <f t="shared" si="17"/>
        <v>6927</v>
      </c>
      <c r="N96" s="33" t="s">
        <v>35</v>
      </c>
      <c r="O96" s="33" t="s">
        <v>35</v>
      </c>
    </row>
    <row r="97" spans="1:15" ht="12.75">
      <c r="A97" s="109"/>
      <c r="B97" s="109"/>
      <c r="C97" s="109"/>
      <c r="D97" s="103"/>
      <c r="E97" s="38"/>
      <c r="F97" s="34"/>
      <c r="G97" s="33"/>
      <c r="H97" s="39" t="s">
        <v>45</v>
      </c>
      <c r="I97" s="47">
        <v>228.9</v>
      </c>
      <c r="J97" s="40"/>
      <c r="K97" s="40"/>
      <c r="L97" s="33"/>
      <c r="M97" s="33"/>
      <c r="N97" s="33"/>
      <c r="O97" s="33"/>
    </row>
    <row r="98" spans="1:15" ht="12.75">
      <c r="A98" s="109"/>
      <c r="B98" s="109"/>
      <c r="C98" s="109">
        <v>2022</v>
      </c>
      <c r="D98" s="101" t="s">
        <v>35</v>
      </c>
      <c r="E98" s="38">
        <v>1</v>
      </c>
      <c r="F98" s="34" t="s">
        <v>35</v>
      </c>
      <c r="G98" s="33" t="s">
        <v>35</v>
      </c>
      <c r="H98" s="39" t="str">
        <f aca="true" t="shared" si="18" ref="H98:M98">H96</f>
        <v>газ</v>
      </c>
      <c r="I98" s="47">
        <v>163.2</v>
      </c>
      <c r="J98" s="40" t="str">
        <f t="shared" si="18"/>
        <v>х</v>
      </c>
      <c r="K98" s="40" t="str">
        <f t="shared" si="18"/>
        <v>х</v>
      </c>
      <c r="L98" s="33">
        <f t="shared" si="18"/>
        <v>7011</v>
      </c>
      <c r="M98" s="33">
        <f t="shared" si="18"/>
        <v>6927</v>
      </c>
      <c r="N98" s="33" t="s">
        <v>35</v>
      </c>
      <c r="O98" s="33" t="s">
        <v>35</v>
      </c>
    </row>
    <row r="99" spans="1:15" ht="12.75">
      <c r="A99" s="109"/>
      <c r="B99" s="109"/>
      <c r="C99" s="109"/>
      <c r="D99" s="103"/>
      <c r="E99" s="38"/>
      <c r="F99" s="34"/>
      <c r="G99" s="33"/>
      <c r="H99" s="39" t="s">
        <v>45</v>
      </c>
      <c r="I99" s="47">
        <v>228.9</v>
      </c>
      <c r="J99" s="40"/>
      <c r="K99" s="40"/>
      <c r="L99" s="33"/>
      <c r="M99" s="33"/>
      <c r="N99" s="33"/>
      <c r="O99" s="33"/>
    </row>
    <row r="100" spans="1:15" ht="12.75">
      <c r="A100" s="109"/>
      <c r="B100" s="109"/>
      <c r="C100" s="109">
        <v>2023</v>
      </c>
      <c r="D100" s="101" t="s">
        <v>35</v>
      </c>
      <c r="E100" s="38">
        <v>1</v>
      </c>
      <c r="F100" s="34" t="s">
        <v>35</v>
      </c>
      <c r="G100" s="33" t="s">
        <v>35</v>
      </c>
      <c r="H100" s="39" t="str">
        <f>H94</f>
        <v>газ</v>
      </c>
      <c r="I100" s="47">
        <v>163.2</v>
      </c>
      <c r="J100" s="40" t="str">
        <f>J92</f>
        <v>х</v>
      </c>
      <c r="K100" s="40" t="str">
        <f>K92</f>
        <v>х</v>
      </c>
      <c r="L100" s="33">
        <f>L92</f>
        <v>7011</v>
      </c>
      <c r="M100" s="33">
        <f>M92</f>
        <v>6927</v>
      </c>
      <c r="N100" s="33" t="s">
        <v>35</v>
      </c>
      <c r="O100" s="33" t="s">
        <v>35</v>
      </c>
    </row>
    <row r="101" spans="1:15" ht="12.75">
      <c r="A101" s="109"/>
      <c r="B101" s="109"/>
      <c r="C101" s="109"/>
      <c r="D101" s="103"/>
      <c r="E101" s="38"/>
      <c r="F101" s="34"/>
      <c r="G101" s="33"/>
      <c r="H101" s="39" t="s">
        <v>45</v>
      </c>
      <c r="I101" s="47">
        <v>228.9</v>
      </c>
      <c r="J101" s="40"/>
      <c r="K101" s="40"/>
      <c r="L101" s="33"/>
      <c r="M101" s="33"/>
      <c r="N101" s="33"/>
      <c r="O101" s="33"/>
    </row>
    <row r="102" spans="1:15" ht="12.75">
      <c r="A102" s="109" t="str">
        <f>Тарифы!A134</f>
        <v>МУНИЦИПАЛЬНОЕ ОБРАЗОВАНИЕ «ГОРОД ШАХТЫ» 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</row>
    <row r="103" spans="1:15" ht="12.75">
      <c r="A103" s="109">
        <v>11</v>
      </c>
      <c r="B103" s="109" t="str">
        <f>Тарифы!B135</f>
        <v>АО «Донэнерго», филиал  «Тепловые сети», Шахтинский район тепловых сетей </v>
      </c>
      <c r="C103" s="109">
        <v>2019</v>
      </c>
      <c r="D103" s="113">
        <v>119128.6764003114</v>
      </c>
      <c r="E103" s="35" t="s">
        <v>35</v>
      </c>
      <c r="F103" s="34" t="s">
        <v>35</v>
      </c>
      <c r="G103" s="33" t="s">
        <v>35</v>
      </c>
      <c r="H103" s="39" t="s">
        <v>36</v>
      </c>
      <c r="I103" s="47">
        <v>166.8</v>
      </c>
      <c r="J103" s="40" t="s">
        <v>35</v>
      </c>
      <c r="K103" s="40" t="s">
        <v>35</v>
      </c>
      <c r="L103" s="33">
        <v>45936</v>
      </c>
      <c r="M103" s="70">
        <v>54332</v>
      </c>
      <c r="N103" s="33" t="s">
        <v>35</v>
      </c>
      <c r="O103" s="33" t="s">
        <v>35</v>
      </c>
    </row>
    <row r="104" spans="1:15" ht="12.75">
      <c r="A104" s="109"/>
      <c r="B104" s="109"/>
      <c r="C104" s="109"/>
      <c r="D104" s="114"/>
      <c r="E104" s="35"/>
      <c r="F104" s="34"/>
      <c r="G104" s="33"/>
      <c r="H104" s="39" t="s">
        <v>45</v>
      </c>
      <c r="I104" s="47">
        <v>226.15</v>
      </c>
      <c r="J104" s="40"/>
      <c r="K104" s="40"/>
      <c r="L104" s="33"/>
      <c r="M104" s="38"/>
      <c r="N104" s="33"/>
      <c r="O104" s="33"/>
    </row>
    <row r="105" spans="1:15" ht="12.75">
      <c r="A105" s="109"/>
      <c r="B105" s="109"/>
      <c r="C105" s="109">
        <v>2020</v>
      </c>
      <c r="D105" s="101" t="s">
        <v>35</v>
      </c>
      <c r="E105" s="38">
        <v>1</v>
      </c>
      <c r="F105" s="34" t="s">
        <v>35</v>
      </c>
      <c r="G105" s="33" t="s">
        <v>35</v>
      </c>
      <c r="H105" s="39" t="str">
        <f aca="true" t="shared" si="19" ref="H105:M105">H103</f>
        <v>газ</v>
      </c>
      <c r="I105" s="47">
        <v>166.8</v>
      </c>
      <c r="J105" s="40" t="str">
        <f t="shared" si="19"/>
        <v>х</v>
      </c>
      <c r="K105" s="40" t="str">
        <f t="shared" si="19"/>
        <v>х</v>
      </c>
      <c r="L105" s="33">
        <f t="shared" si="19"/>
        <v>45936</v>
      </c>
      <c r="M105" s="33">
        <f t="shared" si="19"/>
        <v>54332</v>
      </c>
      <c r="N105" s="33" t="s">
        <v>35</v>
      </c>
      <c r="O105" s="33" t="s">
        <v>35</v>
      </c>
    </row>
    <row r="106" spans="1:15" ht="12.75">
      <c r="A106" s="109"/>
      <c r="B106" s="109"/>
      <c r="C106" s="109"/>
      <c r="D106" s="103"/>
      <c r="E106" s="38"/>
      <c r="F106" s="34"/>
      <c r="G106" s="33"/>
      <c r="H106" s="39" t="s">
        <v>45</v>
      </c>
      <c r="I106" s="47">
        <v>226.15</v>
      </c>
      <c r="J106" s="40"/>
      <c r="K106" s="40"/>
      <c r="L106" s="33"/>
      <c r="M106" s="33"/>
      <c r="N106" s="33"/>
      <c r="O106" s="33"/>
    </row>
    <row r="107" spans="1:15" ht="12.75">
      <c r="A107" s="109"/>
      <c r="B107" s="109"/>
      <c r="C107" s="109">
        <v>2021</v>
      </c>
      <c r="D107" s="101" t="s">
        <v>35</v>
      </c>
      <c r="E107" s="38">
        <v>1</v>
      </c>
      <c r="F107" s="34" t="s">
        <v>35</v>
      </c>
      <c r="G107" s="33" t="s">
        <v>35</v>
      </c>
      <c r="H107" s="39" t="str">
        <f aca="true" t="shared" si="20" ref="H107:M107">H105</f>
        <v>газ</v>
      </c>
      <c r="I107" s="47">
        <v>166.8</v>
      </c>
      <c r="J107" s="40" t="str">
        <f t="shared" si="20"/>
        <v>х</v>
      </c>
      <c r="K107" s="40" t="str">
        <f t="shared" si="20"/>
        <v>х</v>
      </c>
      <c r="L107" s="33">
        <f t="shared" si="20"/>
        <v>45936</v>
      </c>
      <c r="M107" s="33">
        <f t="shared" si="20"/>
        <v>54332</v>
      </c>
      <c r="N107" s="33" t="s">
        <v>35</v>
      </c>
      <c r="O107" s="33" t="s">
        <v>35</v>
      </c>
    </row>
    <row r="108" spans="1:15" ht="12.75">
      <c r="A108" s="109"/>
      <c r="B108" s="109"/>
      <c r="C108" s="109"/>
      <c r="D108" s="103"/>
      <c r="E108" s="38"/>
      <c r="F108" s="34"/>
      <c r="G108" s="33"/>
      <c r="H108" s="39" t="s">
        <v>45</v>
      </c>
      <c r="I108" s="47">
        <v>226.15</v>
      </c>
      <c r="J108" s="40"/>
      <c r="K108" s="40"/>
      <c r="L108" s="33"/>
      <c r="M108" s="33"/>
      <c r="N108" s="33"/>
      <c r="O108" s="33"/>
    </row>
    <row r="109" spans="1:15" ht="12.75">
      <c r="A109" s="109"/>
      <c r="B109" s="109"/>
      <c r="C109" s="109">
        <v>2022</v>
      </c>
      <c r="D109" s="101" t="s">
        <v>35</v>
      </c>
      <c r="E109" s="38">
        <v>1</v>
      </c>
      <c r="F109" s="34" t="s">
        <v>35</v>
      </c>
      <c r="G109" s="33" t="s">
        <v>35</v>
      </c>
      <c r="H109" s="39" t="str">
        <f aca="true" t="shared" si="21" ref="H109:M109">H107</f>
        <v>газ</v>
      </c>
      <c r="I109" s="47">
        <v>166.8</v>
      </c>
      <c r="J109" s="40" t="str">
        <f t="shared" si="21"/>
        <v>х</v>
      </c>
      <c r="K109" s="40" t="str">
        <f t="shared" si="21"/>
        <v>х</v>
      </c>
      <c r="L109" s="33">
        <f t="shared" si="21"/>
        <v>45936</v>
      </c>
      <c r="M109" s="33">
        <f t="shared" si="21"/>
        <v>54332</v>
      </c>
      <c r="N109" s="33" t="s">
        <v>35</v>
      </c>
      <c r="O109" s="33" t="s">
        <v>35</v>
      </c>
    </row>
    <row r="110" spans="1:15" ht="12.75">
      <c r="A110" s="109"/>
      <c r="B110" s="109"/>
      <c r="C110" s="109"/>
      <c r="D110" s="103"/>
      <c r="E110" s="38"/>
      <c r="F110" s="34"/>
      <c r="G110" s="33"/>
      <c r="H110" s="39" t="s">
        <v>45</v>
      </c>
      <c r="I110" s="47">
        <v>226.15</v>
      </c>
      <c r="J110" s="40"/>
      <c r="K110" s="40"/>
      <c r="L110" s="33"/>
      <c r="M110" s="33"/>
      <c r="N110" s="33"/>
      <c r="O110" s="33"/>
    </row>
    <row r="111" spans="1:15" ht="12.75">
      <c r="A111" s="109"/>
      <c r="B111" s="109"/>
      <c r="C111" s="109">
        <v>2023</v>
      </c>
      <c r="D111" s="101" t="s">
        <v>35</v>
      </c>
      <c r="E111" s="38">
        <v>1</v>
      </c>
      <c r="F111" s="34" t="s">
        <v>35</v>
      </c>
      <c r="G111" s="33" t="s">
        <v>35</v>
      </c>
      <c r="H111" s="39" t="str">
        <f>H105</f>
        <v>газ</v>
      </c>
      <c r="I111" s="47">
        <v>166.8</v>
      </c>
      <c r="J111" s="40" t="str">
        <f>J103</f>
        <v>х</v>
      </c>
      <c r="K111" s="40" t="str">
        <f>K103</f>
        <v>х</v>
      </c>
      <c r="L111" s="33">
        <f>L103</f>
        <v>45936</v>
      </c>
      <c r="M111" s="33">
        <f>M103</f>
        <v>54332</v>
      </c>
      <c r="N111" s="33" t="s">
        <v>35</v>
      </c>
      <c r="O111" s="33" t="s">
        <v>35</v>
      </c>
    </row>
    <row r="112" spans="1:15" ht="12.75">
      <c r="A112" s="109"/>
      <c r="B112" s="109"/>
      <c r="C112" s="109"/>
      <c r="D112" s="103"/>
      <c r="E112" s="38"/>
      <c r="F112" s="34"/>
      <c r="G112" s="33"/>
      <c r="H112" s="39" t="s">
        <v>45</v>
      </c>
      <c r="I112" s="47">
        <v>226.15</v>
      </c>
      <c r="J112" s="40"/>
      <c r="K112" s="40"/>
      <c r="L112" s="33"/>
      <c r="M112" s="33"/>
      <c r="N112" s="33"/>
      <c r="O112" s="33"/>
    </row>
    <row r="113" spans="1:15" ht="12.75">
      <c r="A113" s="41"/>
      <c r="B113" s="41"/>
      <c r="C113" s="41"/>
      <c r="D113" s="41"/>
      <c r="E113" s="42"/>
      <c r="F113" s="43"/>
      <c r="G113" s="41"/>
      <c r="H113" s="44"/>
      <c r="I113" s="65"/>
      <c r="J113" s="45"/>
      <c r="K113" s="45"/>
      <c r="L113" s="41"/>
      <c r="M113" s="41"/>
      <c r="N113" s="41"/>
      <c r="O113" s="41"/>
    </row>
    <row r="115" spans="1:15" ht="32.25" customHeight="1">
      <c r="A115" s="106" t="s">
        <v>37</v>
      </c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</row>
    <row r="116" spans="1:15" ht="30" customHeight="1">
      <c r="A116" s="106" t="s">
        <v>38</v>
      </c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</row>
    <row r="117" spans="1:15" ht="25.5" customHeight="1">
      <c r="A117" s="107" t="s">
        <v>39</v>
      </c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</row>
    <row r="121" spans="1:14" ht="12.75">
      <c r="A121" s="30" t="s">
        <v>41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ht="12.75">
      <c r="A122" s="30" t="s">
        <v>12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ht="12.75">
      <c r="A123" s="30" t="s">
        <v>40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 t="s">
        <v>13</v>
      </c>
    </row>
  </sheetData>
  <sheetProtection/>
  <mergeCells count="122">
    <mergeCell ref="C33:C34"/>
    <mergeCell ref="D107:D108"/>
    <mergeCell ref="D109:D110"/>
    <mergeCell ref="D111:D112"/>
    <mergeCell ref="D70:D71"/>
    <mergeCell ref="D72:D73"/>
    <mergeCell ref="D74:D75"/>
    <mergeCell ref="D76:D77"/>
    <mergeCell ref="A102:O102"/>
    <mergeCell ref="A103:A112"/>
    <mergeCell ref="B103:B112"/>
    <mergeCell ref="C103:C104"/>
    <mergeCell ref="C105:C106"/>
    <mergeCell ref="C107:C108"/>
    <mergeCell ref="C109:C110"/>
    <mergeCell ref="C111:C112"/>
    <mergeCell ref="D103:D104"/>
    <mergeCell ref="D105:D106"/>
    <mergeCell ref="A91:O91"/>
    <mergeCell ref="A92:A101"/>
    <mergeCell ref="B92:B101"/>
    <mergeCell ref="C92:C93"/>
    <mergeCell ref="C94:C95"/>
    <mergeCell ref="C96:C97"/>
    <mergeCell ref="C98:C99"/>
    <mergeCell ref="C100:C101"/>
    <mergeCell ref="D92:D93"/>
    <mergeCell ref="D94:D95"/>
    <mergeCell ref="C76:C77"/>
    <mergeCell ref="C78:C79"/>
    <mergeCell ref="A80:O80"/>
    <mergeCell ref="A81:A90"/>
    <mergeCell ref="B81:B90"/>
    <mergeCell ref="C81:C82"/>
    <mergeCell ref="C83:C84"/>
    <mergeCell ref="C85:C86"/>
    <mergeCell ref="C87:C88"/>
    <mergeCell ref="C89:C90"/>
    <mergeCell ref="C61:C62"/>
    <mergeCell ref="C63:C64"/>
    <mergeCell ref="C65:C66"/>
    <mergeCell ref="C67:C68"/>
    <mergeCell ref="A69:O69"/>
    <mergeCell ref="A70:A79"/>
    <mergeCell ref="B70:B79"/>
    <mergeCell ref="C70:C71"/>
    <mergeCell ref="C72:C73"/>
    <mergeCell ref="C74:C75"/>
    <mergeCell ref="C38:C39"/>
    <mergeCell ref="A36:A45"/>
    <mergeCell ref="B36:B45"/>
    <mergeCell ref="C40:C41"/>
    <mergeCell ref="C42:C43"/>
    <mergeCell ref="C44:C45"/>
    <mergeCell ref="A58:O58"/>
    <mergeCell ref="B53:B57"/>
    <mergeCell ref="D89:D90"/>
    <mergeCell ref="D59:D60"/>
    <mergeCell ref="D61:D62"/>
    <mergeCell ref="D63:D64"/>
    <mergeCell ref="D65:D66"/>
    <mergeCell ref="D78:D79"/>
    <mergeCell ref="D81:D82"/>
    <mergeCell ref="D83:D84"/>
    <mergeCell ref="B47:B51"/>
    <mergeCell ref="C59:C60"/>
    <mergeCell ref="D96:D97"/>
    <mergeCell ref="D98:D99"/>
    <mergeCell ref="D67:D68"/>
    <mergeCell ref="A52:O52"/>
    <mergeCell ref="B59:B68"/>
    <mergeCell ref="A59:A68"/>
    <mergeCell ref="D85:D86"/>
    <mergeCell ref="D87:D88"/>
    <mergeCell ref="D100:D101"/>
    <mergeCell ref="B25:B34"/>
    <mergeCell ref="A25:A34"/>
    <mergeCell ref="D36:D37"/>
    <mergeCell ref="D38:D39"/>
    <mergeCell ref="D40:D41"/>
    <mergeCell ref="D42:D43"/>
    <mergeCell ref="D44:D45"/>
    <mergeCell ref="D25:D26"/>
    <mergeCell ref="A53:A57"/>
    <mergeCell ref="A35:O35"/>
    <mergeCell ref="A46:O46"/>
    <mergeCell ref="A47:A51"/>
    <mergeCell ref="C36:C37"/>
    <mergeCell ref="D27:D28"/>
    <mergeCell ref="D29:D30"/>
    <mergeCell ref="D31:D32"/>
    <mergeCell ref="D33:D34"/>
    <mergeCell ref="C29:C30"/>
    <mergeCell ref="C31:C32"/>
    <mergeCell ref="B13:B17"/>
    <mergeCell ref="A13:A17"/>
    <mergeCell ref="A12:O12"/>
    <mergeCell ref="A18:O18"/>
    <mergeCell ref="B19:B23"/>
    <mergeCell ref="C25:C26"/>
    <mergeCell ref="A19:A23"/>
    <mergeCell ref="A24:O24"/>
    <mergeCell ref="A115:O115"/>
    <mergeCell ref="A116:O116"/>
    <mergeCell ref="A117:O117"/>
    <mergeCell ref="H9:M9"/>
    <mergeCell ref="N9:N11"/>
    <mergeCell ref="O9:O11"/>
    <mergeCell ref="H10:I10"/>
    <mergeCell ref="J10:K10"/>
    <mergeCell ref="F9:F10"/>
    <mergeCell ref="C27:C28"/>
    <mergeCell ref="N1:O1"/>
    <mergeCell ref="N5:O5"/>
    <mergeCell ref="A7:O7"/>
    <mergeCell ref="A9:A11"/>
    <mergeCell ref="B9:B11"/>
    <mergeCell ref="L10:M10"/>
    <mergeCell ref="D9:D10"/>
    <mergeCell ref="C9:C11"/>
    <mergeCell ref="G9:G11"/>
    <mergeCell ref="E9:E10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47" r:id="rId1"/>
  <rowBreaks count="1" manualBreakCount="1">
    <brk id="6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GamelovskayaJA</dc:creator>
  <cp:keywords/>
  <dc:description/>
  <cp:lastModifiedBy>solouhova</cp:lastModifiedBy>
  <cp:lastPrinted>2018-12-24T13:48:32Z</cp:lastPrinted>
  <dcterms:created xsi:type="dcterms:W3CDTF">2010-10-28T07:22:10Z</dcterms:created>
  <dcterms:modified xsi:type="dcterms:W3CDTF">2018-12-24T13:58:11Z</dcterms:modified>
  <cp:category/>
  <cp:version/>
  <cp:contentType/>
  <cp:contentStatus/>
</cp:coreProperties>
</file>